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Youth of Osh\9_Тилектеш жамааттар_DVV\"/>
    </mc:Choice>
  </mc:AlternateContent>
  <xr:revisionPtr revIDLastSave="0" documentId="13_ncr:1_{69B937CF-6E1E-4F6A-A827-7CB447EA3041}" xr6:coauthVersionLast="45" xr6:coauthVersionMax="45" xr10:uidLastSave="{00000000-0000-0000-0000-000000000000}"/>
  <bookViews>
    <workbookView xWindow="-120" yWindow="-120" windowWidth="20730" windowHeight="11160" tabRatio="817" xr2:uid="{00000000-000D-0000-FFFF-FFFF00000000}"/>
  </bookViews>
  <sheets>
    <sheet name="Смета офиса ЮзофОш" sheetId="23" r:id="rId1"/>
  </sheets>
  <definedNames>
    <definedName name="_xlnm.Print_Titles" localSheetId="0">'Смета офиса ЮзофОш'!$9:$9</definedName>
    <definedName name="_xlnm.Print_Area" localSheetId="0">'Смета офиса ЮзофОш'!$A$1:$F$186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5" i="23" l="1"/>
  <c r="D174" i="23"/>
  <c r="D173" i="23"/>
  <c r="D172" i="23"/>
  <c r="D19" i="23"/>
</calcChain>
</file>

<file path=xl/sharedStrings.xml><?xml version="1.0" encoding="utf-8"?>
<sst xmlns="http://schemas.openxmlformats.org/spreadsheetml/2006/main" count="510" uniqueCount="349">
  <si>
    <t>1</t>
  </si>
  <si>
    <t>2</t>
  </si>
  <si>
    <t>3</t>
  </si>
  <si>
    <t>4</t>
  </si>
  <si>
    <t>5</t>
  </si>
  <si>
    <t>№ п/п</t>
  </si>
  <si>
    <t>Наименование вида работ и основные технические параметры оборудования или материала</t>
  </si>
  <si>
    <t>Един. изме-рения</t>
  </si>
  <si>
    <t>Коли-чество</t>
  </si>
  <si>
    <t>т</t>
  </si>
  <si>
    <t>м</t>
  </si>
  <si>
    <t>шт</t>
  </si>
  <si>
    <t>м3</t>
  </si>
  <si>
    <t>м2</t>
  </si>
  <si>
    <t>Бетон тяжелый, класс В 7,5 (М100)</t>
  </si>
  <si>
    <t>Разработка грунта вручную в траншеях глубиной до 2 м без креплений с откосами, группа грунтов 2</t>
  </si>
  <si>
    <t>Засыпка вручную траншей, пазух котлованов и ям, группа грунтов 2</t>
  </si>
  <si>
    <t>Армирование подстилающих слоев и набетонок</t>
  </si>
  <si>
    <t>Горячекатаная арматурная сталь периодического профиля класса А-III диаметром 12 мм</t>
  </si>
  <si>
    <t>Металлизация при производстве работ на строительно-монтажной площадке алюминиевой проволокой диаметром до 1,8 мм мелких деталей</t>
  </si>
  <si>
    <t>компл.</t>
  </si>
  <si>
    <t>Уплотнение грунта гравием</t>
  </si>
  <si>
    <t>Устройство подстилающих слоев бетонных толщ. 80 мм из бетона кл. В-7,5</t>
  </si>
  <si>
    <t>Устройство покрытий на цементном растворе из плиток керамических для полов одноцветных с красителем</t>
  </si>
  <si>
    <t>Устройство плинтусов из плиток керамических</t>
  </si>
  <si>
    <t>Монтаж балок при шаге ферм до 12 м при высоте здания до 25 м</t>
  </si>
  <si>
    <t>Стоимость , включая все налоги (сом)</t>
  </si>
  <si>
    <t>Вентиляция</t>
  </si>
  <si>
    <t>Установка решеток жалюзийных стальных щелевых регулирующих (Р) номер 200 размер 200х200 мм</t>
  </si>
  <si>
    <t>Стоимость  вентиляционных решеток алюминиеых АМР 100х150</t>
  </si>
  <si>
    <t>Прокладка воздуховодов из листовой, оцинкованной стали  толщиной 0,5 мм, периметром 800, 1000 мм  периметром 200х150</t>
  </si>
  <si>
    <t>Воздуховоды из оцинкованной стали толщиной 0,5 мм</t>
  </si>
  <si>
    <t>Отвод для прямоугольного воздуховода  из оцинкованной сталитолщиной 0,5 мм, периметром  200х150  90о</t>
  </si>
  <si>
    <t>Отвод для прямоугольного воздуховода  из оцинкованной сталитолщиной 0,5 мм, периметром  250х150  90о</t>
  </si>
  <si>
    <t>Отводы из оцинкованной стали толщиной 0,5 мм</t>
  </si>
  <si>
    <t>Крепление воздуховодов  уголок равнобокий 50х50х5 мм</t>
  </si>
  <si>
    <t>Установка канальных вентиляторов  массой до 0,05 т</t>
  </si>
  <si>
    <t>Установка зонтов над шахтами из листовой стали прямоугольного сечения периметром 1000 мм  периметром 200Х150 мм</t>
  </si>
  <si>
    <t>зонт</t>
  </si>
  <si>
    <t>Зонты вентиляционных систем из листовой оцинкованной стали, прямоугольные, периметром 200Х150 мм</t>
  </si>
  <si>
    <t>Установка зонтов над шахтами из листовой стали прямоугольного сечения периметром 1000 мм  периметром 250х150 мм</t>
  </si>
  <si>
    <t>Зонты вентиляционных систем из листовой оцинкованной стали, прямоугольные, периметром 250Х150 мм</t>
  </si>
  <si>
    <t>Водопровод</t>
  </si>
  <si>
    <t>Прокладка трубопроводов водоснабжения из напорных полиэтиленовых труб низкого давления среднего типа наружным диаметром 50 мм</t>
  </si>
  <si>
    <t>Прокладка трубопроводов водоснабжения из напорных полиэтиленовых труб низкого давления среднего типа наружным диаметром 20 мм</t>
  </si>
  <si>
    <t>Гидравлическое испытание трубопроводов систем отопления, водопровода и горячего водоснабжения диаметром до 50 мм</t>
  </si>
  <si>
    <t>Крепления для трубопроводов: кронштейны, планки, хомуты</t>
  </si>
  <si>
    <t>кг</t>
  </si>
  <si>
    <t>Вентили проходные муфтовые 15КЧ18П для воды, давлением 1.6 МПа (16 кгс/см2), диаметром 25 мм</t>
  </si>
  <si>
    <t>Вентили проходные муфтовые 15КЧ18П для воды, давлением 1.6 МПа (16 кгс/см2), диаметром 20 мм</t>
  </si>
  <si>
    <t>Установка напольных накопительных электрических водонагревателей закрытого типа объемом до 400 л</t>
  </si>
  <si>
    <t>Радиационно-модифицированная подводка к электроводонагревателю d 15  мм L=0.5 м</t>
  </si>
  <si>
    <t>Установка смесителей</t>
  </si>
  <si>
    <t>Смесители для умывальников  и мойки СМ-УМ-ЦА настольные, с верхней камерой смешения, центральные, с аэратором</t>
  </si>
  <si>
    <t>Подводка гибкая  к смывному  бочку  d 15 длиной  0,5 м</t>
  </si>
  <si>
    <t xml:space="preserve"> Канализация</t>
  </si>
  <si>
    <t>Прокладка трубопроводов канализации из полиэтиленовых труб высокой плотности диаметром 50 мм</t>
  </si>
  <si>
    <t>Прокладка трубопроводов канализации из полиэтиленовых труб высокой плотности диаметром 100 мм</t>
  </si>
  <si>
    <t>Установка умывальников групповых с подводкой холодной и горячей воды</t>
  </si>
  <si>
    <t>Установка унитазов с бачком непосредственно присоединенным</t>
  </si>
  <si>
    <t>Унитазы полуфарфоровые и фарфоровые детские УHТД и УHТПД без цельноотлитой полочки с сидением, креплением, с прямым или косым выпуском</t>
  </si>
  <si>
    <t>Переход  полиэтиленовый диаметром 110х50 мм</t>
  </si>
  <si>
    <t>Ревизии, диаметром 100 мм</t>
  </si>
  <si>
    <t>Автомат одно-, двух-, трехполюсный, устанавливаемый на конструкции на стене или колонне, на ток, А, до 100</t>
  </si>
  <si>
    <t>Стоимость автоматических выключателей  ВА 47-100 3Р 100А</t>
  </si>
  <si>
    <t>Автомат одно-, двух-, трехполюсный, устанавливаемый на конструкции на стене или колонне, на ток, А, до 25</t>
  </si>
  <si>
    <t>Монтаж щита  распределительного на 12 модулей  380 В  навесного исполнения  в металлическом корпусе</t>
  </si>
  <si>
    <t>Стоимость щита   распределительного на 12 модулей ЩРв-12з-0 36</t>
  </si>
  <si>
    <t>Кабель до 35 кВ в проложенных трубах, блоках и коробах, масса 1 м кабеля, кг, до 1</t>
  </si>
  <si>
    <t>Труба полиэтиленовая по основанию пола, диаметр, мм, до 25</t>
  </si>
  <si>
    <t>Стоимость трубы полиэтиленовой d 50 мм</t>
  </si>
  <si>
    <t>Провода силовые для электрических установок на напряжение до 450 В с медными жилами плоские с разделительным основанием марки ППВ, с числом жил - 3 и сечением 1.5 мм2</t>
  </si>
  <si>
    <t>Провода силовые для электрических установок на напряжение до 450 В с медными жилами плоские с разделительным основанием марки ППВ, с числом жил - 3 и сечением 2.5 мм2</t>
  </si>
  <si>
    <t>Стоимость светильника с люминесцентными лампами  ARCTIC -  2 х 36</t>
  </si>
  <si>
    <t>Выключатель одноклавишный утопленного типа при скрытой проводке</t>
  </si>
  <si>
    <t>Розетка штепсельная утопленного типа при скрытой проводке</t>
  </si>
  <si>
    <t>Коробка ответвительная</t>
  </si>
  <si>
    <t>Монтажная коробка Л-48</t>
  </si>
  <si>
    <t>Электросиловое оборудование на отопление</t>
  </si>
  <si>
    <t>Стоимость автоматических выключателей  ВА 47-29 3Р 63/32 А</t>
  </si>
  <si>
    <t>Кабель до 35 кВ в проложенных трубах, блоках и коробах, масса 1 м кабеля, кг, до 2</t>
  </si>
  <si>
    <t>Кабель-канал</t>
  </si>
  <si>
    <t>Коробка  соединительная У-75</t>
  </si>
  <si>
    <t>Пожарная сигнализация</t>
  </si>
  <si>
    <t>Приборы ПС приемно-контрольные, пусковые. Концентратор: блок базовый на 20 лучей</t>
  </si>
  <si>
    <t>Монтаж источника бесперебойного питания</t>
  </si>
  <si>
    <t>Стоимость источника бесперебойного питания   12ВА ,5А</t>
  </si>
  <si>
    <t>Аккумулятор кислотный стационарный</t>
  </si>
  <si>
    <t>Стоимость аккумулятора  герметического  7Ач 12В</t>
  </si>
  <si>
    <t>Автоматический выключатель  модульный  марка ВА 47-29-1р  2 А"С"</t>
  </si>
  <si>
    <t>Извещатели ОС автоматические: ударно-контактный, бесконтактный электромагнитный или пьезоэлектрический, устанавливаемый на стекле</t>
  </si>
  <si>
    <t>Стоимость охранно-пожарного оповещателя звукового  Маяк -12 3М</t>
  </si>
  <si>
    <t>Извещатели ПС автоматические: тепловой электро-контактный, магнитоконтактный в нормальном исполнении</t>
  </si>
  <si>
    <t>Извещатель пожарный тепловой ИП-101-1А</t>
  </si>
  <si>
    <t>Извещатели ПС автоматические: дымовой, фотоэлектрический, радиоизотопный, световой в нормальном исполнении</t>
  </si>
  <si>
    <t>Извещатель пожарный ручной ИОП  502-7</t>
  </si>
  <si>
    <t>Пост управления кнопочный общего назначения, устанавливаемый на конструкции на стене или колонне, количество элементов поста, до 3</t>
  </si>
  <si>
    <t>Панели с кожухом к постам управления ПКУ15-21.121-54 У2</t>
  </si>
  <si>
    <t>Прокладка кабельного канала  из ПВХ</t>
  </si>
  <si>
    <t>Трубы ПВХ   гладкие  диаметром 16 мм</t>
  </si>
  <si>
    <t>Стоимость кабеля емк. 2х0,5 КСВВГ нг-LS</t>
  </si>
  <si>
    <t>Стоимость кабеля  с медной  жилой с  ПВХ изоляцией ВВГ нг-LS  сеч. 3х1.5 мм</t>
  </si>
  <si>
    <t>Коробка разветвительная УК-2</t>
  </si>
  <si>
    <t>Бокс  на  2 модуля настенный</t>
  </si>
  <si>
    <t>Стоимость бокса  на 2 модуля  VIKO</t>
  </si>
  <si>
    <t>Стоимость коробки соединительная  КС-4</t>
  </si>
  <si>
    <t>Коробка телефонная распределительная марки КРТП-10 х 2</t>
  </si>
  <si>
    <t>Резисторы МПТ</t>
  </si>
  <si>
    <t>6</t>
  </si>
  <si>
    <t>7</t>
  </si>
  <si>
    <t>За единицу (сом)</t>
  </si>
  <si>
    <t>Всего (сом)</t>
  </si>
  <si>
    <t>Электроосвещение</t>
  </si>
  <si>
    <t>Всего по смете</t>
  </si>
  <si>
    <t>Разработка грунта вручную в котлованах площадью сечения до 5 м2 с креплениями, глубина  котлованов до 2 м, группа грунтов 2</t>
  </si>
  <si>
    <t>Разравнивание лишнего грунта  2 группы вручную</t>
  </si>
  <si>
    <t>Установка закладных деталей весом до 4 кг для крепления стоек к фундаментам</t>
  </si>
  <si>
    <t>Монтаж  металлических стоек  из прямоугольных труб</t>
  </si>
  <si>
    <t>Стоимость м/конструкций из гнутосварочных профилей</t>
  </si>
  <si>
    <t>Монтаж прогонов при шаге ферм до 12 м при высоте здания до 25 м</t>
  </si>
  <si>
    <t>Устройство оснований и покрытий из песчано-гравийных смесей: однослойных толщиной 15 см</t>
  </si>
  <si>
    <t>Смесь песчано-гравийная толщ. 15 см</t>
  </si>
  <si>
    <t>Устройство  бетонной отмостки толщ. 10 см  из бетона кл. В-7,5</t>
  </si>
  <si>
    <t xml:space="preserve">т </t>
  </si>
  <si>
    <t xml:space="preserve">м3 </t>
  </si>
  <si>
    <t>Установка электрических  конвекторов  настенных /прим/</t>
  </si>
  <si>
    <t xml:space="preserve"> шт</t>
  </si>
  <si>
    <t>Прибор приемно-контрольный охранной сигнализации, тип  Гранит -8</t>
  </si>
  <si>
    <t xml:space="preserve">Монтажная коробка </t>
  </si>
  <si>
    <t>8</t>
  </si>
  <si>
    <t>9</t>
  </si>
  <si>
    <t>Стоимость электрических  конвекторов  "Аtlantic" N=1,0 квт</t>
  </si>
  <si>
    <t>Стоимость автоматических выключателей  ВА 47-29 3Р 63/25 А</t>
  </si>
  <si>
    <t>Стоимость кабеля с медными  жилами               ВВГ -660  сеч. 5х35 мм2</t>
  </si>
  <si>
    <t>Кабель до 35 кВ в проложенных в  кабельных каналах, трубах, блоках и коробах, масса 1 м кабеля, кг, до 1</t>
  </si>
  <si>
    <t>15</t>
  </si>
  <si>
    <t xml:space="preserve">Наименование лота (тендера): </t>
  </si>
  <si>
    <t>Объект:  учебный центр</t>
  </si>
  <si>
    <t xml:space="preserve">Шифр: </t>
  </si>
  <si>
    <t xml:space="preserve">Ведомость объемов работ </t>
  </si>
  <si>
    <t>I</t>
  </si>
  <si>
    <t>II</t>
  </si>
  <si>
    <t>III</t>
  </si>
  <si>
    <t>IV</t>
  </si>
  <si>
    <t>V</t>
  </si>
  <si>
    <t>VI</t>
  </si>
  <si>
    <t>10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</si>
  <si>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</si>
  <si>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</si>
  <si>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</si>
  <si>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</si>
  <si>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</si>
  <si>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</si>
  <si>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</si>
  <si>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</si>
  <si>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</si>
  <si>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</si>
  <si>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</si>
  <si>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</si>
  <si>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</si>
  <si>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</si>
  <si>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</si>
  <si>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</si>
  <si>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</si>
  <si>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</si>
  <si>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</si>
  <si>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</si>
  <si>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</si>
  <si>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</si>
  <si>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Устройство железобетонных фундаментов общего назначения под колонны объемом до 3 м3 из бетона кл. В-15 и  ленточных фундаментов из бетона кл. В-12,35</t>
  </si>
  <si>
    <t>Монтаж металлических связей</t>
  </si>
  <si>
    <t>Устройство кровель из оцинкованной стали  толщ. 0,5 мм</t>
  </si>
  <si>
    <t>Стены и перегородки</t>
  </si>
  <si>
    <t>Устройство покрытия наружной стены с карнизом и отделочными элементами</t>
  </si>
  <si>
    <t>Сайдинг металлический с полимерным покрытием</t>
  </si>
  <si>
    <t>OSB-панель 8</t>
  </si>
  <si>
    <t>Отделочные элементы (уголки, планки)</t>
  </si>
  <si>
    <t>Утепление стен и перегородок базальтовыми плитами с пароизоляцией</t>
  </si>
  <si>
    <t>Минеральная плита на базальтовой основе, плотностью 75 кг/м3, толщиной 100 мм</t>
  </si>
  <si>
    <t>Паропленка</t>
  </si>
  <si>
    <t>Обшивка стен гипсокартоном по оцинкованному профилю</t>
  </si>
  <si>
    <t>Гипсокартон</t>
  </si>
  <si>
    <t>Шпатлевка стен по гипсокартону с выводом всех откосов</t>
  </si>
  <si>
    <t>Стоимость шпатлевки</t>
  </si>
  <si>
    <t>Водоэмульсионная окраска стен за 2раза по штукатурке</t>
  </si>
  <si>
    <t>Эмаль водоэмульсионная</t>
  </si>
  <si>
    <t>Облицовка стен керамической плиткой</t>
  </si>
  <si>
    <t>Клей плиточный</t>
  </si>
  <si>
    <t>Затирка для швов</t>
  </si>
  <si>
    <t>Плитка керамическая</t>
  </si>
  <si>
    <t>Крепежный материал</t>
  </si>
  <si>
    <t xml:space="preserve">Перекрытие потолка </t>
  </si>
  <si>
    <t>Устройство перекрытия потолка с монтажом подвесного потолка</t>
  </si>
  <si>
    <t>"Сендвич"-панель 100 (базальт)</t>
  </si>
  <si>
    <t>Стоимость подвесного потолка (влагостойкого)</t>
  </si>
  <si>
    <t>Окна и двери</t>
  </si>
  <si>
    <t>Полы</t>
  </si>
  <si>
    <t xml:space="preserve">Устройство водосточных лотков </t>
  </si>
  <si>
    <t xml:space="preserve">Устройство водосточных труб </t>
  </si>
  <si>
    <t>Отмостка</t>
  </si>
  <si>
    <t>Монтаж подвесного потолка типа "МДФ"</t>
  </si>
  <si>
    <t>Стоимость канального вентилятора  Вентс на 300</t>
  </si>
  <si>
    <t>Установка и стоимость витрины</t>
  </si>
  <si>
    <t xml:space="preserve">Установка и стоимость металлопластиковых оконных блоков    цвет белый </t>
  </si>
  <si>
    <t>Монтаж и стоимость подоконника из пластика</t>
  </si>
  <si>
    <t>Установка  металлопластиковых остекленных дверных блоков  цвет белый</t>
  </si>
  <si>
    <t xml:space="preserve">Стоимость наружных и  внутренних дверей из металлопластиковая </t>
  </si>
  <si>
    <t>Прокладка трубопроводов водоснабжения из напорных полиэтиленовых труб низкого давления среднего типа наружным диаметром 15 мм</t>
  </si>
  <si>
    <t>Электроводонагреватель Аристон  на  30  л  мощн. 1,5 кВт</t>
  </si>
  <si>
    <t>Счетчик холодной воды и фильтр сетчатый</t>
  </si>
  <si>
    <t>Щитки  учетно-распределительные   на 12 модулей  в пластиковом  корпусе  встроенного исполнения</t>
  </si>
  <si>
    <t>Счетчик активной энергии 220В</t>
  </si>
  <si>
    <t>Стоимость автоматического выключателя  ВА 47-29 3Р,  63/16 А</t>
  </si>
  <si>
    <t>Стоимость автоматического выключателя  ВА 47-29 1Р  63А</t>
  </si>
  <si>
    <t>Стоимость автоматического выключателя  ВА 47-29 3Р,   10 А</t>
  </si>
  <si>
    <t>Кабель канал с двойным замкам белый 20х10</t>
  </si>
  <si>
    <t>Кабель канал с двойным замкам белый 20х25</t>
  </si>
  <si>
    <t>100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</si>
  <si>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</si>
  <si>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</si>
  <si>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</si>
  <si>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</si>
  <si>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</si>
  <si>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</si>
  <si>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</si>
  <si>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</si>
  <si>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</si>
  <si>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</si>
  <si>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</si>
  <si>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</si>
  <si>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</si>
  <si>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</si>
  <si>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</si>
  <si>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</si>
  <si>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</si>
  <si>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</si>
  <si>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</si>
  <si>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</si>
  <si>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</si>
  <si>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</si>
  <si>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</si>
  <si>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</si>
  <si>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</si>
  <si>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</si>
  <si>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</si>
  <si>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</si>
  <si>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</si>
  <si>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</si>
  <si>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</si>
  <si>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</si>
  <si>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</si>
  <si>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</si>
  <si>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</si>
  <si>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</si>
  <si>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</si>
  <si>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</si>
  <si>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</si>
  <si>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</si>
  <si>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</si>
  <si>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</si>
  <si>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</si>
  <si>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</si>
  <si>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</si>
  <si>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</si>
  <si>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</si>
  <si>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</si>
  <si>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</si>
  <si>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</si>
  <si>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</si>
  <si>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</si>
  <si>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</si>
  <si>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</si>
  <si>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</si>
  <si>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</si>
  <si>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</si>
  <si>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</si>
  <si>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</si>
  <si>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</si>
  <si>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</si>
  <si>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</si>
  <si>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</si>
  <si>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</si>
  <si>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</si>
  <si>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</si>
  <si>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</si>
  <si>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</si>
  <si>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</si>
  <si>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</si>
  <si>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</si>
  <si>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</si>
  <si>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</si>
  <si>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</si>
  <si>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</si>
  <si>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</si>
  <si>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</si>
  <si>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</si>
  <si>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</si>
  <si>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</si>
  <si>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</si>
  <si>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</si>
  <si>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</si>
  <si>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</si>
  <si>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</si>
  <si>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</si>
  <si>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</si>
  <si>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</si>
  <si>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</si>
  <si>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</si>
  <si>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</si>
  <si>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</si>
  <si>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</si>
  <si>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</si>
  <si>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</si>
  <si>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</si>
  <si>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</si>
  <si>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</si>
  <si>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</si>
  <si>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</si>
  <si>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</si>
  <si>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</si>
  <si>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</si>
  <si>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</si>
  <si>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</si>
  <si>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</si>
  <si>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</si>
  <si>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</si>
  <si>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</si>
  <si>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</si>
  <si>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</si>
  <si>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</si>
  <si>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</si>
  <si>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</si>
  <si>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</si>
  <si>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</si>
  <si>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</si>
  <si>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</si>
  <si>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</si>
  <si>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</si>
  <si>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</si>
  <si>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 xml:space="preserve">Единичная стоимость по каждой позиции ВОР должна включать прямые затраты, накладные расходы, сметную прибыль,все налоги, пошлины и  сборы, которые должны быть оплачены подрядчиком в соответствии с  законодательством Кыргызской Республики материалы, рабочую силу и все затраты на транспортные расходы (привоз и вывоз материалов, оборудований, конструкций и мусора), на строительную технику, расходы на временные здания и сооружения. 
</t>
  </si>
  <si>
    <t>157</t>
  </si>
  <si>
    <t>Устройство заземления контура здания</t>
  </si>
  <si>
    <t>Сталь полосовая 4х40</t>
  </si>
  <si>
    <t>уголок сталбной 40х40х4</t>
  </si>
  <si>
    <t>Арматура d-10 AIII</t>
  </si>
  <si>
    <t>158</t>
  </si>
  <si>
    <t>159</t>
  </si>
  <si>
    <t>160</t>
  </si>
  <si>
    <t xml:space="preserve">Комплекс: Строительство одноэтажного учебного центра с выставочным залом из легкой конструкции в г. Баткен, Баткенской области, общей площадью 100 квадратных метров.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</si>
</sst>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Cambria"/>
      <family val="1"/>
      <charset val="204"/>
    </font>
    <font>
      <sz val="10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b/>
      <u/>
      <sz val="10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</cellStyleXfs>
  <cellXfs count="73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" fontId="4" fillId="0" borderId="0" xfId="2" applyNumberFormat="1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5" fillId="0" borderId="0" xfId="0" applyFont="1"/>
    <xf numFmtId="49" fontId="5" fillId="0" borderId="1" xfId="6" applyNumberFormat="1" applyFont="1" applyBorder="1" applyAlignment="1">
      <alignment horizontal="center" vertical="center" wrapText="1" shrinkToFit="1"/>
    </xf>
    <xf numFmtId="0" fontId="5" fillId="0" borderId="1" xfId="6" applyFont="1" applyBorder="1" applyAlignment="1">
      <alignment horizontal="center" vertical="center" wrapText="1" shrinkToFit="1"/>
    </xf>
    <xf numFmtId="1" fontId="5" fillId="0" borderId="1" xfId="6" applyNumberFormat="1" applyFont="1" applyBorder="1" applyAlignment="1">
      <alignment horizontal="center" vertical="center" wrapText="1"/>
    </xf>
    <xf numFmtId="1" fontId="5" fillId="0" borderId="1" xfId="6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4" fillId="0" borderId="0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3" fontId="5" fillId="0" borderId="1" xfId="6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49" fontId="4" fillId="2" borderId="1" xfId="6" applyNumberFormat="1" applyFont="1" applyFill="1" applyBorder="1" applyAlignment="1">
      <alignment horizontal="center" vertical="center" wrapText="1" shrinkToFit="1"/>
    </xf>
    <xf numFmtId="4" fontId="4" fillId="2" borderId="1" xfId="6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2" fontId="4" fillId="0" borderId="0" xfId="2" applyNumberFormat="1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/>
    <xf numFmtId="0" fontId="5" fillId="0" borderId="1" xfId="2" applyFont="1" applyBorder="1" applyAlignment="1">
      <alignment horizontal="left" vertical="top" wrapText="1"/>
    </xf>
    <xf numFmtId="2" fontId="4" fillId="0" borderId="0" xfId="2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5" applyFont="1" applyBorder="1" applyAlignment="1">
      <alignment horizontal="left" vertical="center" wrapText="1"/>
    </xf>
    <xf numFmtId="1" fontId="4" fillId="2" borderId="1" xfId="6" applyNumberFormat="1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 shrinkToFit="1"/>
    </xf>
    <xf numFmtId="2" fontId="4" fillId="2" borderId="1" xfId="6" applyNumberFormat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</cellXfs>
  <cellStyles count="7">
    <cellStyle name="Обычный" xfId="0" builtinId="0"/>
    <cellStyle name="Обычный 2 2" xfId="1" xr:uid="{00000000-0005-0000-0000-000001000000}"/>
    <cellStyle name="Обычный 2 3" xfId="2" xr:uid="{00000000-0005-0000-0000-000002000000}"/>
    <cellStyle name="Обычный 3 2" xfId="3" xr:uid="{00000000-0005-0000-0000-000003000000}"/>
    <cellStyle name="Обычный 4" xfId="4" xr:uid="{00000000-0005-0000-0000-000004000000}"/>
    <cellStyle name="Обычный_11" xfId="5" xr:uid="{00000000-0005-0000-0000-000005000000}"/>
    <cellStyle name="Обычный_14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6"/>
  <sheetViews>
    <sheetView tabSelected="1" view="pageBreakPreview" topLeftCell="A174" zoomScale="122" zoomScaleNormal="100" zoomScaleSheetLayoutView="122" workbookViewId="0">
      <selection activeCell="B187" sqref="B187"/>
    </sheetView>
  </sheetViews>
  <sheetFormatPr defaultColWidth="8.85546875" defaultRowHeight="12.75" x14ac:dyDescent="0.2"/>
  <cols>
    <col min="1" max="1" width="10.140625" style="1" customWidth="1"/>
    <col min="2" max="2" width="46.5703125" style="1" customWidth="1"/>
    <col min="3" max="3" width="8.85546875" style="1"/>
    <col min="4" max="4" width="10.42578125" style="3" customWidth="1"/>
    <col min="5" max="5" width="11.85546875" style="3" customWidth="1"/>
    <col min="6" max="6" width="13.85546875" style="36" customWidth="1"/>
    <col min="7" max="16384" width="8.85546875" style="1"/>
  </cols>
  <sheetData>
    <row r="1" spans="1:6" ht="21" customHeight="1" x14ac:dyDescent="0.2">
      <c r="A1" s="61" t="s">
        <v>139</v>
      </c>
      <c r="B1" s="61"/>
      <c r="C1" s="61"/>
      <c r="D1" s="61"/>
      <c r="E1" s="61"/>
      <c r="F1" s="61"/>
    </row>
    <row r="2" spans="1:6" x14ac:dyDescent="0.2">
      <c r="A2" s="65" t="s">
        <v>136</v>
      </c>
      <c r="B2" s="66"/>
      <c r="C2" s="66"/>
      <c r="D2" s="4"/>
      <c r="E2" s="4"/>
      <c r="F2" s="33"/>
    </row>
    <row r="3" spans="1:6" ht="29.25" customHeight="1" x14ac:dyDescent="0.2">
      <c r="A3" s="67" t="s">
        <v>348</v>
      </c>
      <c r="B3" s="67"/>
      <c r="C3" s="67"/>
      <c r="D3" s="67"/>
      <c r="E3" s="67"/>
      <c r="F3" s="67"/>
    </row>
    <row r="4" spans="1:6" x14ac:dyDescent="0.2">
      <c r="A4" s="62" t="s">
        <v>137</v>
      </c>
      <c r="B4" s="62"/>
      <c r="C4" s="62"/>
      <c r="D4" s="62"/>
      <c r="E4" s="62"/>
      <c r="F4" s="62"/>
    </row>
    <row r="5" spans="1:6" x14ac:dyDescent="0.2">
      <c r="A5" s="5"/>
      <c r="B5" s="6"/>
      <c r="C5" s="6"/>
      <c r="D5" s="24"/>
      <c r="E5" s="25"/>
      <c r="F5" s="34"/>
    </row>
    <row r="6" spans="1:6" x14ac:dyDescent="0.2">
      <c r="A6" s="63" t="s">
        <v>138</v>
      </c>
      <c r="B6" s="63"/>
      <c r="C6" s="7"/>
      <c r="D6" s="26"/>
      <c r="E6" s="26"/>
      <c r="F6" s="35"/>
    </row>
    <row r="7" spans="1:6" ht="27.75" customHeight="1" x14ac:dyDescent="0.2">
      <c r="A7" s="68" t="s">
        <v>5</v>
      </c>
      <c r="B7" s="69" t="s">
        <v>6</v>
      </c>
      <c r="C7" s="69" t="s">
        <v>7</v>
      </c>
      <c r="D7" s="70" t="s">
        <v>8</v>
      </c>
      <c r="E7" s="60" t="s">
        <v>26</v>
      </c>
      <c r="F7" s="60"/>
    </row>
    <row r="8" spans="1:6" ht="25.5" x14ac:dyDescent="0.2">
      <c r="A8" s="68"/>
      <c r="B8" s="69"/>
      <c r="C8" s="69"/>
      <c r="D8" s="70"/>
      <c r="E8" s="57" t="s">
        <v>110</v>
      </c>
      <c r="F8" s="58" t="s">
        <v>111</v>
      </c>
    </row>
    <row r="9" spans="1:6" x14ac:dyDescent="0.2">
      <c r="A9" s="10" t="s">
        <v>140</v>
      </c>
      <c r="B9" s="9" t="s">
        <v>141</v>
      </c>
      <c r="C9" s="9" t="s">
        <v>142</v>
      </c>
      <c r="D9" s="11" t="s">
        <v>143</v>
      </c>
      <c r="E9" s="8" t="s">
        <v>144</v>
      </c>
      <c r="F9" s="37" t="s">
        <v>145</v>
      </c>
    </row>
    <row r="10" spans="1:6" ht="25.5" x14ac:dyDescent="0.2">
      <c r="A10" s="17" t="s">
        <v>0</v>
      </c>
      <c r="B10" s="15" t="s">
        <v>15</v>
      </c>
      <c r="C10" s="13" t="s">
        <v>12</v>
      </c>
      <c r="D10" s="13">
        <v>36.69</v>
      </c>
      <c r="E10" s="27"/>
      <c r="F10" s="32"/>
    </row>
    <row r="11" spans="1:6" ht="38.25" x14ac:dyDescent="0.2">
      <c r="A11" s="17" t="s">
        <v>1</v>
      </c>
      <c r="B11" s="15" t="s">
        <v>114</v>
      </c>
      <c r="C11" s="13" t="s">
        <v>12</v>
      </c>
      <c r="D11" s="13">
        <v>3.67</v>
      </c>
      <c r="E11" s="27"/>
      <c r="F11" s="32"/>
    </row>
    <row r="12" spans="1:6" ht="25.5" x14ac:dyDescent="0.2">
      <c r="A12" s="17" t="s">
        <v>2</v>
      </c>
      <c r="B12" s="15" t="s">
        <v>16</v>
      </c>
      <c r="C12" s="13" t="s">
        <v>12</v>
      </c>
      <c r="D12" s="13">
        <v>4.04</v>
      </c>
      <c r="E12" s="27"/>
      <c r="F12" s="32"/>
    </row>
    <row r="13" spans="1:6" x14ac:dyDescent="0.2">
      <c r="A13" s="17" t="s">
        <v>3</v>
      </c>
      <c r="B13" s="15" t="s">
        <v>115</v>
      </c>
      <c r="C13" s="13" t="s">
        <v>12</v>
      </c>
      <c r="D13" s="13">
        <v>4.2</v>
      </c>
      <c r="E13" s="27"/>
      <c r="F13" s="32"/>
    </row>
    <row r="14" spans="1:6" ht="51" x14ac:dyDescent="0.2">
      <c r="A14" s="17" t="s">
        <v>4</v>
      </c>
      <c r="B14" s="39" t="s">
        <v>169</v>
      </c>
      <c r="C14" s="13" t="s">
        <v>12</v>
      </c>
      <c r="D14" s="13">
        <v>46.6</v>
      </c>
      <c r="E14" s="27"/>
      <c r="F14" s="32"/>
    </row>
    <row r="15" spans="1:6" ht="25.5" x14ac:dyDescent="0.2">
      <c r="A15" s="17" t="s">
        <v>108</v>
      </c>
      <c r="B15" s="15" t="s">
        <v>18</v>
      </c>
      <c r="C15" s="13" t="s">
        <v>9</v>
      </c>
      <c r="D15" s="13">
        <v>0.19600000000000001</v>
      </c>
      <c r="E15" s="27"/>
      <c r="F15" s="32"/>
    </row>
    <row r="16" spans="1:6" x14ac:dyDescent="0.2">
      <c r="A16" s="17" t="s">
        <v>109</v>
      </c>
      <c r="B16" s="15" t="s">
        <v>17</v>
      </c>
      <c r="C16" s="13" t="s">
        <v>9</v>
      </c>
      <c r="D16" s="13">
        <v>8.5999999999999993E-2</v>
      </c>
      <c r="E16" s="27"/>
      <c r="F16" s="32"/>
    </row>
    <row r="17" spans="1:6" ht="25.5" x14ac:dyDescent="0.2">
      <c r="A17" s="17" t="s">
        <v>129</v>
      </c>
      <c r="B17" s="15" t="s">
        <v>18</v>
      </c>
      <c r="C17" s="13" t="s">
        <v>9</v>
      </c>
      <c r="D17" s="13">
        <v>4.4999999999999998E-2</v>
      </c>
      <c r="E17" s="27"/>
      <c r="F17" s="32"/>
    </row>
    <row r="18" spans="1:6" ht="25.5" x14ac:dyDescent="0.2">
      <c r="A18" s="17" t="s">
        <v>130</v>
      </c>
      <c r="B18" s="15" t="s">
        <v>116</v>
      </c>
      <c r="C18" s="13" t="s">
        <v>9</v>
      </c>
      <c r="D18" s="13">
        <v>7.4999999999999997E-2</v>
      </c>
      <c r="E18" s="27"/>
      <c r="F18" s="32"/>
    </row>
    <row r="19" spans="1:6" ht="38.25" x14ac:dyDescent="0.2">
      <c r="A19" s="17" t="s">
        <v>146</v>
      </c>
      <c r="B19" s="15" t="s">
        <v>19</v>
      </c>
      <c r="C19" s="13" t="s">
        <v>13</v>
      </c>
      <c r="D19" s="13">
        <f>0.5*2</f>
        <v>1</v>
      </c>
      <c r="E19" s="27"/>
      <c r="F19" s="32"/>
    </row>
    <row r="20" spans="1:6" ht="25.5" x14ac:dyDescent="0.2">
      <c r="A20" s="17" t="s">
        <v>147</v>
      </c>
      <c r="B20" s="15" t="s">
        <v>117</v>
      </c>
      <c r="C20" s="13" t="s">
        <v>9</v>
      </c>
      <c r="D20" s="13">
        <v>1.5489999999999999</v>
      </c>
      <c r="E20" s="27"/>
      <c r="F20" s="32"/>
    </row>
    <row r="21" spans="1:6" ht="25.5" x14ac:dyDescent="0.2">
      <c r="A21" s="17" t="s">
        <v>148</v>
      </c>
      <c r="B21" s="15" t="s">
        <v>118</v>
      </c>
      <c r="C21" s="13" t="s">
        <v>9</v>
      </c>
      <c r="D21" s="13">
        <v>1.5489999999999999</v>
      </c>
      <c r="E21" s="27"/>
      <c r="F21" s="32"/>
    </row>
    <row r="22" spans="1:6" ht="25.5" x14ac:dyDescent="0.2">
      <c r="A22" s="17" t="s">
        <v>149</v>
      </c>
      <c r="B22" s="15" t="s">
        <v>119</v>
      </c>
      <c r="C22" s="13" t="s">
        <v>123</v>
      </c>
      <c r="D22" s="13">
        <v>1.585</v>
      </c>
      <c r="E22" s="27"/>
      <c r="F22" s="32"/>
    </row>
    <row r="23" spans="1:6" ht="25.5" x14ac:dyDescent="0.2">
      <c r="A23" s="17" t="s">
        <v>135</v>
      </c>
      <c r="B23" s="15" t="s">
        <v>118</v>
      </c>
      <c r="C23" s="13" t="s">
        <v>9</v>
      </c>
      <c r="D23" s="13">
        <v>1.585</v>
      </c>
      <c r="E23" s="27"/>
      <c r="F23" s="32"/>
    </row>
    <row r="24" spans="1:6" x14ac:dyDescent="0.2">
      <c r="A24" s="17" t="s">
        <v>150</v>
      </c>
      <c r="B24" s="39" t="s">
        <v>170</v>
      </c>
      <c r="C24" s="13" t="s">
        <v>9</v>
      </c>
      <c r="D24" s="13">
        <v>0.53200000000000003</v>
      </c>
      <c r="E24" s="27"/>
      <c r="F24" s="32"/>
    </row>
    <row r="25" spans="1:6" ht="25.5" x14ac:dyDescent="0.2">
      <c r="A25" s="17" t="s">
        <v>151</v>
      </c>
      <c r="B25" s="39" t="s">
        <v>118</v>
      </c>
      <c r="C25" s="13" t="s">
        <v>9</v>
      </c>
      <c r="D25" s="13">
        <v>0.53200000000000003</v>
      </c>
      <c r="E25" s="27"/>
      <c r="F25" s="32"/>
    </row>
    <row r="26" spans="1:6" ht="25.5" x14ac:dyDescent="0.2">
      <c r="A26" s="17" t="s">
        <v>152</v>
      </c>
      <c r="B26" s="15" t="s">
        <v>25</v>
      </c>
      <c r="C26" s="13" t="s">
        <v>123</v>
      </c>
      <c r="D26" s="13">
        <v>4.1993400000000003</v>
      </c>
      <c r="E26" s="27"/>
      <c r="F26" s="32"/>
    </row>
    <row r="27" spans="1:6" ht="25.5" x14ac:dyDescent="0.2">
      <c r="A27" s="17" t="s">
        <v>153</v>
      </c>
      <c r="B27" s="15" t="s">
        <v>118</v>
      </c>
      <c r="C27" s="13" t="s">
        <v>9</v>
      </c>
      <c r="D27" s="13">
        <v>4.1993400000000003</v>
      </c>
      <c r="E27" s="27"/>
      <c r="F27" s="32"/>
    </row>
    <row r="28" spans="1:6" ht="25.5" x14ac:dyDescent="0.2">
      <c r="A28" s="17" t="s">
        <v>154</v>
      </c>
      <c r="B28" s="39" t="s">
        <v>171</v>
      </c>
      <c r="C28" s="13" t="s">
        <v>13</v>
      </c>
      <c r="D28" s="13">
        <v>204</v>
      </c>
      <c r="E28" s="27"/>
      <c r="F28" s="32"/>
    </row>
    <row r="29" spans="1:6" x14ac:dyDescent="0.2">
      <c r="A29" s="17" t="s">
        <v>155</v>
      </c>
      <c r="B29" s="43" t="s">
        <v>197</v>
      </c>
      <c r="C29" s="44" t="s">
        <v>10</v>
      </c>
      <c r="D29" s="13">
        <v>55</v>
      </c>
      <c r="E29" s="27"/>
      <c r="F29" s="32"/>
    </row>
    <row r="30" spans="1:6" x14ac:dyDescent="0.2">
      <c r="A30" s="17" t="s">
        <v>156</v>
      </c>
      <c r="B30" s="43" t="s">
        <v>198</v>
      </c>
      <c r="C30" s="44" t="s">
        <v>10</v>
      </c>
      <c r="D30" s="13">
        <v>12</v>
      </c>
      <c r="E30" s="27"/>
      <c r="F30" s="32"/>
    </row>
    <row r="31" spans="1:6" ht="15" x14ac:dyDescent="0.2">
      <c r="A31" s="17"/>
      <c r="B31" s="41" t="s">
        <v>172</v>
      </c>
      <c r="C31" s="42"/>
      <c r="D31" s="13"/>
      <c r="E31" s="27"/>
      <c r="F31" s="32"/>
    </row>
    <row r="32" spans="1:6" ht="25.5" x14ac:dyDescent="0.2">
      <c r="A32" s="17" t="s">
        <v>157</v>
      </c>
      <c r="B32" s="43" t="s">
        <v>173</v>
      </c>
      <c r="C32" s="44" t="s">
        <v>13</v>
      </c>
      <c r="D32" s="13">
        <v>102</v>
      </c>
      <c r="E32" s="27"/>
      <c r="F32" s="32"/>
    </row>
    <row r="33" spans="1:6" x14ac:dyDescent="0.2">
      <c r="A33" s="17" t="s">
        <v>158</v>
      </c>
      <c r="B33" s="45" t="s">
        <v>174</v>
      </c>
      <c r="C33" s="46" t="s">
        <v>13</v>
      </c>
      <c r="D33" s="13">
        <v>102</v>
      </c>
      <c r="E33" s="27"/>
      <c r="F33" s="32"/>
    </row>
    <row r="34" spans="1:6" x14ac:dyDescent="0.2">
      <c r="A34" s="17" t="s">
        <v>159</v>
      </c>
      <c r="B34" s="45" t="s">
        <v>175</v>
      </c>
      <c r="C34" s="46" t="s">
        <v>13</v>
      </c>
      <c r="D34" s="13">
        <v>330</v>
      </c>
      <c r="E34" s="27"/>
      <c r="F34" s="32"/>
    </row>
    <row r="35" spans="1:6" x14ac:dyDescent="0.2">
      <c r="A35" s="17" t="s">
        <v>160</v>
      </c>
      <c r="B35" s="45" t="s">
        <v>176</v>
      </c>
      <c r="C35" s="46" t="s">
        <v>10</v>
      </c>
      <c r="D35" s="13">
        <v>896</v>
      </c>
      <c r="E35" s="27"/>
      <c r="F35" s="32"/>
    </row>
    <row r="36" spans="1:6" ht="25.5" x14ac:dyDescent="0.2">
      <c r="A36" s="17" t="s">
        <v>161</v>
      </c>
      <c r="B36" s="43" t="s">
        <v>177</v>
      </c>
      <c r="C36" s="44" t="s">
        <v>12</v>
      </c>
      <c r="D36" s="13">
        <v>38</v>
      </c>
      <c r="E36" s="27"/>
      <c r="F36" s="32"/>
    </row>
    <row r="37" spans="1:6" ht="25.5" x14ac:dyDescent="0.2">
      <c r="A37" s="17" t="s">
        <v>162</v>
      </c>
      <c r="B37" s="45" t="s">
        <v>178</v>
      </c>
      <c r="C37" s="46" t="s">
        <v>12</v>
      </c>
      <c r="D37" s="13">
        <v>38</v>
      </c>
      <c r="E37" s="27"/>
      <c r="F37" s="32"/>
    </row>
    <row r="38" spans="1:6" x14ac:dyDescent="0.2">
      <c r="A38" s="17" t="s">
        <v>163</v>
      </c>
      <c r="B38" s="45" t="s">
        <v>179</v>
      </c>
      <c r="C38" s="46" t="s">
        <v>13</v>
      </c>
      <c r="D38" s="13">
        <v>330</v>
      </c>
      <c r="E38" s="27"/>
      <c r="F38" s="32"/>
    </row>
    <row r="39" spans="1:6" ht="25.5" x14ac:dyDescent="0.2">
      <c r="A39" s="17" t="s">
        <v>164</v>
      </c>
      <c r="B39" s="43" t="s">
        <v>180</v>
      </c>
      <c r="C39" s="44" t="s">
        <v>13</v>
      </c>
      <c r="D39" s="13">
        <v>330</v>
      </c>
      <c r="E39" s="27"/>
      <c r="F39" s="32"/>
    </row>
    <row r="40" spans="1:6" x14ac:dyDescent="0.2">
      <c r="A40" s="17" t="s">
        <v>165</v>
      </c>
      <c r="B40" s="45" t="s">
        <v>181</v>
      </c>
      <c r="C40" s="46" t="s">
        <v>13</v>
      </c>
      <c r="D40" s="13">
        <v>330</v>
      </c>
      <c r="E40" s="27"/>
      <c r="F40" s="32"/>
    </row>
    <row r="41" spans="1:6" ht="25.5" x14ac:dyDescent="0.2">
      <c r="A41" s="17" t="s">
        <v>166</v>
      </c>
      <c r="B41" s="43" t="s">
        <v>182</v>
      </c>
      <c r="C41" s="44" t="s">
        <v>13</v>
      </c>
      <c r="D41" s="13">
        <v>330</v>
      </c>
      <c r="E41" s="27"/>
      <c r="F41" s="32"/>
    </row>
    <row r="42" spans="1:6" x14ac:dyDescent="0.2">
      <c r="A42" s="17" t="s">
        <v>167</v>
      </c>
      <c r="B42" s="47" t="s">
        <v>183</v>
      </c>
      <c r="C42" s="46" t="s">
        <v>13</v>
      </c>
      <c r="D42" s="13">
        <v>113</v>
      </c>
      <c r="E42" s="27"/>
      <c r="F42" s="32"/>
    </row>
    <row r="43" spans="1:6" ht="25.5" x14ac:dyDescent="0.2">
      <c r="A43" s="17" t="s">
        <v>168</v>
      </c>
      <c r="B43" s="43" t="s">
        <v>184</v>
      </c>
      <c r="C43" s="44" t="s">
        <v>13</v>
      </c>
      <c r="D43" s="13">
        <v>660</v>
      </c>
      <c r="E43" s="27"/>
      <c r="F43" s="32"/>
    </row>
    <row r="44" spans="1:6" x14ac:dyDescent="0.2">
      <c r="A44" s="17" t="s">
        <v>218</v>
      </c>
      <c r="B44" s="45" t="s">
        <v>185</v>
      </c>
      <c r="C44" s="46" t="s">
        <v>47</v>
      </c>
      <c r="D44" s="13">
        <v>41</v>
      </c>
      <c r="E44" s="27"/>
      <c r="F44" s="32"/>
    </row>
    <row r="45" spans="1:6" x14ac:dyDescent="0.2">
      <c r="A45" s="17" t="s">
        <v>219</v>
      </c>
      <c r="B45" s="43" t="s">
        <v>186</v>
      </c>
      <c r="C45" s="44" t="s">
        <v>13</v>
      </c>
      <c r="D45" s="13">
        <v>21.79</v>
      </c>
      <c r="E45" s="27"/>
      <c r="F45" s="32"/>
    </row>
    <row r="46" spans="1:6" x14ac:dyDescent="0.2">
      <c r="A46" s="17" t="s">
        <v>220</v>
      </c>
      <c r="B46" s="48" t="s">
        <v>185</v>
      </c>
      <c r="C46" s="49" t="s">
        <v>47</v>
      </c>
      <c r="D46" s="13">
        <v>34</v>
      </c>
      <c r="E46" s="27"/>
      <c r="F46" s="32"/>
    </row>
    <row r="47" spans="1:6" x14ac:dyDescent="0.2">
      <c r="A47" s="17" t="s">
        <v>221</v>
      </c>
      <c r="B47" s="45" t="s">
        <v>187</v>
      </c>
      <c r="C47" s="46" t="s">
        <v>47</v>
      </c>
      <c r="D47" s="13">
        <v>125</v>
      </c>
      <c r="E47" s="27"/>
      <c r="F47" s="32"/>
    </row>
    <row r="48" spans="1:6" x14ac:dyDescent="0.2">
      <c r="A48" s="17" t="s">
        <v>222</v>
      </c>
      <c r="B48" s="45" t="s">
        <v>188</v>
      </c>
      <c r="C48" s="46" t="s">
        <v>13</v>
      </c>
      <c r="D48" s="13">
        <v>330</v>
      </c>
      <c r="E48" s="27"/>
      <c r="F48" s="32"/>
    </row>
    <row r="49" spans="1:6" x14ac:dyDescent="0.2">
      <c r="A49" s="17" t="s">
        <v>223</v>
      </c>
      <c r="B49" s="45" t="s">
        <v>189</v>
      </c>
      <c r="C49" s="46" t="s">
        <v>13</v>
      </c>
      <c r="D49" s="20">
        <v>21.79</v>
      </c>
      <c r="E49" s="27"/>
      <c r="F49" s="32"/>
    </row>
    <row r="50" spans="1:6" x14ac:dyDescent="0.2">
      <c r="A50" s="17" t="s">
        <v>224</v>
      </c>
      <c r="B50" s="45" t="s">
        <v>190</v>
      </c>
      <c r="C50" s="46" t="s">
        <v>47</v>
      </c>
      <c r="D50" s="13">
        <v>6</v>
      </c>
      <c r="E50" s="27"/>
      <c r="F50" s="32"/>
    </row>
    <row r="51" spans="1:6" ht="15" x14ac:dyDescent="0.2">
      <c r="A51" s="17"/>
      <c r="B51" s="51" t="s">
        <v>191</v>
      </c>
      <c r="C51" s="42"/>
      <c r="D51" s="13"/>
      <c r="E51" s="27"/>
      <c r="F51" s="32"/>
    </row>
    <row r="52" spans="1:6" ht="25.5" x14ac:dyDescent="0.2">
      <c r="A52" s="17" t="s">
        <v>225</v>
      </c>
      <c r="B52" s="43" t="s">
        <v>192</v>
      </c>
      <c r="C52" s="44" t="s">
        <v>13</v>
      </c>
      <c r="D52" s="13">
        <v>150.1</v>
      </c>
      <c r="E52" s="27"/>
      <c r="F52" s="32"/>
    </row>
    <row r="53" spans="1:6" x14ac:dyDescent="0.2">
      <c r="A53" s="17" t="s">
        <v>226</v>
      </c>
      <c r="B53" s="45" t="s">
        <v>193</v>
      </c>
      <c r="C53" s="46" t="s">
        <v>13</v>
      </c>
      <c r="D53" s="13">
        <v>150.1</v>
      </c>
      <c r="E53" s="27"/>
      <c r="F53" s="32"/>
    </row>
    <row r="54" spans="1:6" x14ac:dyDescent="0.2">
      <c r="A54" s="17" t="s">
        <v>227</v>
      </c>
      <c r="B54" s="45" t="s">
        <v>179</v>
      </c>
      <c r="C54" s="46" t="s">
        <v>13</v>
      </c>
      <c r="D54" s="13">
        <v>150.1</v>
      </c>
      <c r="E54" s="27"/>
      <c r="F54" s="32"/>
    </row>
    <row r="55" spans="1:6" x14ac:dyDescent="0.2">
      <c r="A55" s="17" t="s">
        <v>228</v>
      </c>
      <c r="B55" s="50" t="s">
        <v>200</v>
      </c>
      <c r="C55" s="44" t="s">
        <v>13</v>
      </c>
      <c r="D55" s="13">
        <v>150.1</v>
      </c>
      <c r="E55" s="27"/>
      <c r="F55" s="32"/>
    </row>
    <row r="56" spans="1:6" x14ac:dyDescent="0.2">
      <c r="A56" s="17" t="s">
        <v>229</v>
      </c>
      <c r="B56" s="47" t="s">
        <v>194</v>
      </c>
      <c r="C56" s="46" t="s">
        <v>13</v>
      </c>
      <c r="D56" s="13">
        <v>150.1</v>
      </c>
      <c r="E56" s="27"/>
      <c r="F56" s="32"/>
    </row>
    <row r="57" spans="1:6" x14ac:dyDescent="0.2">
      <c r="A57" s="17" t="s">
        <v>230</v>
      </c>
      <c r="B57" s="45" t="s">
        <v>190</v>
      </c>
      <c r="C57" s="46" t="s">
        <v>47</v>
      </c>
      <c r="D57" s="13">
        <v>2.5</v>
      </c>
      <c r="E57" s="27"/>
      <c r="F57" s="32"/>
    </row>
    <row r="58" spans="1:6" x14ac:dyDescent="0.2">
      <c r="A58" s="17"/>
      <c r="B58" s="51" t="s">
        <v>195</v>
      </c>
      <c r="C58" s="52"/>
      <c r="D58" s="13"/>
      <c r="E58" s="27"/>
      <c r="F58" s="32"/>
    </row>
    <row r="59" spans="1:6" ht="25.5" x14ac:dyDescent="0.2">
      <c r="A59" s="17" t="s">
        <v>231</v>
      </c>
      <c r="B59" s="43" t="s">
        <v>205</v>
      </c>
      <c r="C59" s="44" t="s">
        <v>13</v>
      </c>
      <c r="D59" s="13">
        <v>12.74</v>
      </c>
      <c r="E59" s="27"/>
      <c r="F59" s="32"/>
    </row>
    <row r="60" spans="1:6" ht="25.5" x14ac:dyDescent="0.2">
      <c r="A60" s="17" t="s">
        <v>232</v>
      </c>
      <c r="B60" s="43" t="s">
        <v>206</v>
      </c>
      <c r="C60" s="44" t="s">
        <v>11</v>
      </c>
      <c r="D60" s="13">
        <v>8</v>
      </c>
      <c r="E60" s="27"/>
      <c r="F60" s="32"/>
    </row>
    <row r="61" spans="1:6" ht="25.5" x14ac:dyDescent="0.2">
      <c r="A61" s="17" t="s">
        <v>233</v>
      </c>
      <c r="B61" s="43" t="s">
        <v>203</v>
      </c>
      <c r="C61" s="44" t="s">
        <v>13</v>
      </c>
      <c r="D61" s="13">
        <v>37.86</v>
      </c>
      <c r="E61" s="27"/>
      <c r="F61" s="32"/>
    </row>
    <row r="62" spans="1:6" x14ac:dyDescent="0.2">
      <c r="A62" s="17" t="s">
        <v>234</v>
      </c>
      <c r="B62" s="43" t="s">
        <v>202</v>
      </c>
      <c r="C62" s="44" t="s">
        <v>13</v>
      </c>
      <c r="D62" s="13">
        <v>8.84</v>
      </c>
      <c r="E62" s="27"/>
      <c r="F62" s="32"/>
    </row>
    <row r="63" spans="1:6" x14ac:dyDescent="0.2">
      <c r="A63" s="17" t="s">
        <v>235</v>
      </c>
      <c r="B63" s="43" t="s">
        <v>204</v>
      </c>
      <c r="C63" s="44" t="s">
        <v>13</v>
      </c>
      <c r="D63" s="13">
        <v>12.75</v>
      </c>
      <c r="E63" s="27"/>
      <c r="F63" s="32"/>
    </row>
    <row r="64" spans="1:6" x14ac:dyDescent="0.2">
      <c r="A64" s="17"/>
      <c r="B64" s="51" t="s">
        <v>196</v>
      </c>
      <c r="C64" s="44"/>
      <c r="D64" s="13"/>
      <c r="E64" s="27"/>
      <c r="F64" s="32"/>
    </row>
    <row r="65" spans="1:6" x14ac:dyDescent="0.2">
      <c r="A65" s="17" t="s">
        <v>236</v>
      </c>
      <c r="B65" s="39" t="s">
        <v>21</v>
      </c>
      <c r="C65" s="13" t="s">
        <v>13</v>
      </c>
      <c r="D65" s="13">
        <v>150.1</v>
      </c>
      <c r="E65" s="27"/>
      <c r="F65" s="32"/>
    </row>
    <row r="66" spans="1:6" ht="25.5" x14ac:dyDescent="0.2">
      <c r="A66" s="17" t="s">
        <v>237</v>
      </c>
      <c r="B66" s="39" t="s">
        <v>22</v>
      </c>
      <c r="C66" s="13" t="s">
        <v>12</v>
      </c>
      <c r="D66" s="13">
        <v>12</v>
      </c>
      <c r="E66" s="27"/>
      <c r="F66" s="32"/>
    </row>
    <row r="67" spans="1:6" x14ac:dyDescent="0.2">
      <c r="A67" s="17" t="s">
        <v>238</v>
      </c>
      <c r="B67" s="39" t="s">
        <v>14</v>
      </c>
      <c r="C67" s="13" t="s">
        <v>12</v>
      </c>
      <c r="D67" s="13">
        <v>12</v>
      </c>
      <c r="E67" s="27"/>
      <c r="F67" s="32"/>
    </row>
    <row r="68" spans="1:6" ht="38.25" x14ac:dyDescent="0.2">
      <c r="A68" s="17" t="s">
        <v>239</v>
      </c>
      <c r="B68" s="39" t="s">
        <v>23</v>
      </c>
      <c r="C68" s="13" t="s">
        <v>13</v>
      </c>
      <c r="D68" s="13">
        <v>152</v>
      </c>
      <c r="E68" s="27"/>
      <c r="F68" s="32"/>
    </row>
    <row r="69" spans="1:6" x14ac:dyDescent="0.2">
      <c r="A69" s="17" t="s">
        <v>240</v>
      </c>
      <c r="B69" s="39" t="s">
        <v>24</v>
      </c>
      <c r="C69" s="13" t="s">
        <v>10</v>
      </c>
      <c r="D69" s="13">
        <v>135</v>
      </c>
      <c r="E69" s="27"/>
      <c r="F69" s="32"/>
    </row>
    <row r="70" spans="1:6" x14ac:dyDescent="0.2">
      <c r="A70" s="17"/>
      <c r="B70" s="19" t="s">
        <v>42</v>
      </c>
      <c r="C70" s="13"/>
      <c r="D70" s="13"/>
      <c r="E70" s="27"/>
      <c r="F70" s="32"/>
    </row>
    <row r="71" spans="1:6" ht="38.25" x14ac:dyDescent="0.2">
      <c r="A71" s="17" t="s">
        <v>241</v>
      </c>
      <c r="B71" s="39" t="s">
        <v>43</v>
      </c>
      <c r="C71" s="13" t="s">
        <v>10</v>
      </c>
      <c r="D71" s="20">
        <v>3</v>
      </c>
      <c r="E71" s="27"/>
      <c r="F71" s="32"/>
    </row>
    <row r="72" spans="1:6" ht="38.25" x14ac:dyDescent="0.2">
      <c r="A72" s="17" t="s">
        <v>242</v>
      </c>
      <c r="B72" s="54" t="s">
        <v>207</v>
      </c>
      <c r="C72" s="13" t="s">
        <v>10</v>
      </c>
      <c r="D72" s="20">
        <v>10</v>
      </c>
      <c r="E72" s="27"/>
      <c r="F72" s="32"/>
    </row>
    <row r="73" spans="1:6" ht="38.25" x14ac:dyDescent="0.2">
      <c r="A73" s="17" t="s">
        <v>243</v>
      </c>
      <c r="B73" s="39" t="s">
        <v>44</v>
      </c>
      <c r="C73" s="13" t="s">
        <v>10</v>
      </c>
      <c r="D73" s="20">
        <v>20</v>
      </c>
      <c r="E73" s="27"/>
      <c r="F73" s="32"/>
    </row>
    <row r="74" spans="1:6" ht="38.25" x14ac:dyDescent="0.2">
      <c r="A74" s="17" t="s">
        <v>244</v>
      </c>
      <c r="B74" s="39" t="s">
        <v>45</v>
      </c>
      <c r="C74" s="13" t="s">
        <v>10</v>
      </c>
      <c r="D74" s="20">
        <v>33</v>
      </c>
      <c r="E74" s="27"/>
      <c r="F74" s="32"/>
    </row>
    <row r="75" spans="1:6" ht="25.5" x14ac:dyDescent="0.2">
      <c r="A75" s="17" t="s">
        <v>245</v>
      </c>
      <c r="B75" s="39" t="s">
        <v>46</v>
      </c>
      <c r="C75" s="13" t="s">
        <v>47</v>
      </c>
      <c r="D75" s="20">
        <v>1.6</v>
      </c>
      <c r="E75" s="27"/>
      <c r="F75" s="32"/>
    </row>
    <row r="76" spans="1:6" ht="25.5" x14ac:dyDescent="0.2">
      <c r="A76" s="17" t="s">
        <v>246</v>
      </c>
      <c r="B76" s="39" t="s">
        <v>48</v>
      </c>
      <c r="C76" s="13" t="s">
        <v>11</v>
      </c>
      <c r="D76" s="13">
        <v>2</v>
      </c>
      <c r="E76" s="27"/>
      <c r="F76" s="32"/>
    </row>
    <row r="77" spans="1:6" ht="25.5" x14ac:dyDescent="0.2">
      <c r="A77" s="17" t="s">
        <v>247</v>
      </c>
      <c r="B77" s="39" t="s">
        <v>49</v>
      </c>
      <c r="C77" s="13" t="s">
        <v>11</v>
      </c>
      <c r="D77" s="13">
        <v>11</v>
      </c>
      <c r="E77" s="27"/>
      <c r="F77" s="32"/>
    </row>
    <row r="78" spans="1:6" ht="28.5" customHeight="1" x14ac:dyDescent="0.2">
      <c r="A78" s="17" t="s">
        <v>248</v>
      </c>
      <c r="B78" s="39" t="s">
        <v>50</v>
      </c>
      <c r="C78" s="13" t="s">
        <v>11</v>
      </c>
      <c r="D78" s="13">
        <v>1</v>
      </c>
      <c r="E78" s="27"/>
      <c r="F78" s="32"/>
    </row>
    <row r="79" spans="1:6" ht="25.5" x14ac:dyDescent="0.2">
      <c r="A79" s="17" t="s">
        <v>249</v>
      </c>
      <c r="B79" s="54" t="s">
        <v>208</v>
      </c>
      <c r="C79" s="13" t="s">
        <v>11</v>
      </c>
      <c r="D79" s="13">
        <v>1</v>
      </c>
      <c r="E79" s="27"/>
      <c r="F79" s="32"/>
    </row>
    <row r="80" spans="1:6" ht="25.5" x14ac:dyDescent="0.2">
      <c r="A80" s="17" t="s">
        <v>250</v>
      </c>
      <c r="B80" s="39" t="s">
        <v>51</v>
      </c>
      <c r="C80" s="13" t="s">
        <v>11</v>
      </c>
      <c r="D80" s="13">
        <v>6</v>
      </c>
      <c r="E80" s="27"/>
      <c r="F80" s="32"/>
    </row>
    <row r="81" spans="1:6" x14ac:dyDescent="0.2">
      <c r="A81" s="17" t="s">
        <v>251</v>
      </c>
      <c r="B81" s="39" t="s">
        <v>52</v>
      </c>
      <c r="C81" s="13" t="s">
        <v>11</v>
      </c>
      <c r="D81" s="13">
        <v>2</v>
      </c>
      <c r="E81" s="27"/>
      <c r="F81" s="32"/>
    </row>
    <row r="82" spans="1:6" ht="38.25" x14ac:dyDescent="0.2">
      <c r="A82" s="17" t="s">
        <v>252</v>
      </c>
      <c r="B82" s="39" t="s">
        <v>53</v>
      </c>
      <c r="C82" s="13" t="s">
        <v>20</v>
      </c>
      <c r="D82" s="13">
        <v>2</v>
      </c>
      <c r="E82" s="27"/>
      <c r="F82" s="32"/>
    </row>
    <row r="83" spans="1:6" ht="25.5" x14ac:dyDescent="0.2">
      <c r="A83" s="17" t="s">
        <v>253</v>
      </c>
      <c r="B83" s="39" t="s">
        <v>54</v>
      </c>
      <c r="C83" s="13" t="s">
        <v>11</v>
      </c>
      <c r="D83" s="18">
        <v>2</v>
      </c>
      <c r="E83" s="27"/>
      <c r="F83" s="32"/>
    </row>
    <row r="84" spans="1:6" x14ac:dyDescent="0.2">
      <c r="A84" s="17" t="s">
        <v>254</v>
      </c>
      <c r="B84" s="54" t="s">
        <v>209</v>
      </c>
      <c r="C84" s="13" t="s">
        <v>11</v>
      </c>
      <c r="D84" s="18">
        <v>1</v>
      </c>
      <c r="E84" s="27"/>
      <c r="F84" s="32"/>
    </row>
    <row r="85" spans="1:6" x14ac:dyDescent="0.2">
      <c r="A85" s="17"/>
      <c r="B85" s="38" t="s">
        <v>55</v>
      </c>
      <c r="C85" s="13"/>
      <c r="D85" s="13"/>
      <c r="E85" s="27"/>
      <c r="F85" s="32"/>
    </row>
    <row r="86" spans="1:6" ht="38.25" x14ac:dyDescent="0.2">
      <c r="A86" s="17" t="s">
        <v>255</v>
      </c>
      <c r="B86" s="39" t="s">
        <v>56</v>
      </c>
      <c r="C86" s="13" t="s">
        <v>10</v>
      </c>
      <c r="D86" s="20">
        <v>5</v>
      </c>
      <c r="E86" s="27"/>
      <c r="F86" s="32"/>
    </row>
    <row r="87" spans="1:6" ht="38.25" x14ac:dyDescent="0.2">
      <c r="A87" s="17" t="s">
        <v>256</v>
      </c>
      <c r="B87" s="39" t="s">
        <v>57</v>
      </c>
      <c r="C87" s="13" t="s">
        <v>10</v>
      </c>
      <c r="D87" s="20">
        <v>10</v>
      </c>
      <c r="E87" s="27"/>
      <c r="F87" s="32"/>
    </row>
    <row r="88" spans="1:6" ht="25.5" x14ac:dyDescent="0.2">
      <c r="A88" s="17" t="s">
        <v>257</v>
      </c>
      <c r="B88" s="39" t="s">
        <v>58</v>
      </c>
      <c r="C88" s="13" t="s">
        <v>20</v>
      </c>
      <c r="D88" s="13">
        <v>4</v>
      </c>
      <c r="E88" s="27"/>
      <c r="F88" s="32"/>
    </row>
    <row r="89" spans="1:6" ht="25.5" x14ac:dyDescent="0.2">
      <c r="A89" s="17" t="s">
        <v>258</v>
      </c>
      <c r="B89" s="39" t="s">
        <v>59</v>
      </c>
      <c r="C89" s="13" t="s">
        <v>20</v>
      </c>
      <c r="D89" s="13">
        <v>2</v>
      </c>
      <c r="E89" s="27"/>
      <c r="F89" s="32"/>
    </row>
    <row r="90" spans="1:6" ht="51" x14ac:dyDescent="0.2">
      <c r="A90" s="17" t="s">
        <v>259</v>
      </c>
      <c r="B90" s="39" t="s">
        <v>60</v>
      </c>
      <c r="C90" s="13" t="s">
        <v>20</v>
      </c>
      <c r="D90" s="13">
        <v>2</v>
      </c>
      <c r="E90" s="27"/>
      <c r="F90" s="32"/>
    </row>
    <row r="91" spans="1:6" x14ac:dyDescent="0.2">
      <c r="A91" s="17" t="s">
        <v>260</v>
      </c>
      <c r="B91" s="39" t="s">
        <v>61</v>
      </c>
      <c r="C91" s="13" t="s">
        <v>126</v>
      </c>
      <c r="D91" s="13">
        <v>2</v>
      </c>
      <c r="E91" s="27"/>
      <c r="F91" s="32"/>
    </row>
    <row r="92" spans="1:6" x14ac:dyDescent="0.2">
      <c r="A92" s="17" t="s">
        <v>261</v>
      </c>
      <c r="B92" s="39" t="s">
        <v>62</v>
      </c>
      <c r="C92" s="13" t="s">
        <v>126</v>
      </c>
      <c r="D92" s="13">
        <v>1</v>
      </c>
      <c r="E92" s="27"/>
      <c r="F92" s="32"/>
    </row>
    <row r="93" spans="1:6" x14ac:dyDescent="0.2">
      <c r="A93" s="17"/>
      <c r="B93" s="29" t="s">
        <v>112</v>
      </c>
      <c r="C93" s="13"/>
      <c r="D93" s="13"/>
      <c r="E93" s="27"/>
      <c r="F93" s="32"/>
    </row>
    <row r="94" spans="1:6" ht="25.5" x14ac:dyDescent="0.2">
      <c r="A94" s="17" t="s">
        <v>262</v>
      </c>
      <c r="B94" s="54" t="s">
        <v>210</v>
      </c>
      <c r="C94" s="13" t="s">
        <v>11</v>
      </c>
      <c r="D94" s="13">
        <v>1</v>
      </c>
      <c r="E94" s="27"/>
      <c r="F94" s="32"/>
    </row>
    <row r="95" spans="1:6" x14ac:dyDescent="0.2">
      <c r="A95" s="17" t="s">
        <v>263</v>
      </c>
      <c r="B95" s="54" t="s">
        <v>211</v>
      </c>
      <c r="C95" s="13" t="s">
        <v>11</v>
      </c>
      <c r="D95" s="13">
        <v>1</v>
      </c>
      <c r="E95" s="27"/>
      <c r="F95" s="32"/>
    </row>
    <row r="96" spans="1:6" ht="25.5" x14ac:dyDescent="0.2">
      <c r="A96" s="17" t="s">
        <v>264</v>
      </c>
      <c r="B96" s="54" t="s">
        <v>213</v>
      </c>
      <c r="C96" s="13" t="s">
        <v>11</v>
      </c>
      <c r="D96" s="13">
        <v>2</v>
      </c>
      <c r="E96" s="27"/>
      <c r="F96" s="32"/>
    </row>
    <row r="97" spans="1:6" ht="25.5" x14ac:dyDescent="0.2">
      <c r="A97" s="17" t="s">
        <v>265</v>
      </c>
      <c r="B97" s="54" t="s">
        <v>212</v>
      </c>
      <c r="C97" s="13" t="s">
        <v>11</v>
      </c>
      <c r="D97" s="13">
        <v>8</v>
      </c>
      <c r="E97" s="27"/>
      <c r="F97" s="32"/>
    </row>
    <row r="98" spans="1:6" ht="25.5" x14ac:dyDescent="0.2">
      <c r="A98" s="17" t="s">
        <v>266</v>
      </c>
      <c r="B98" s="54" t="s">
        <v>214</v>
      </c>
      <c r="C98" s="13" t="s">
        <v>11</v>
      </c>
      <c r="D98" s="13">
        <v>3</v>
      </c>
      <c r="E98" s="27"/>
      <c r="F98" s="32"/>
    </row>
    <row r="99" spans="1:6" ht="25.5" x14ac:dyDescent="0.2">
      <c r="A99" s="17" t="s">
        <v>267</v>
      </c>
      <c r="B99" s="39" t="s">
        <v>73</v>
      </c>
      <c r="C99" s="13" t="s">
        <v>11</v>
      </c>
      <c r="D99" s="13">
        <v>32</v>
      </c>
      <c r="E99" s="27"/>
      <c r="F99" s="32"/>
    </row>
    <row r="100" spans="1:6" ht="25.5" x14ac:dyDescent="0.2">
      <c r="A100" s="17" t="s">
        <v>268</v>
      </c>
      <c r="B100" s="39" t="s">
        <v>74</v>
      </c>
      <c r="C100" s="13" t="s">
        <v>11</v>
      </c>
      <c r="D100" s="13">
        <v>8</v>
      </c>
      <c r="E100" s="27"/>
      <c r="F100" s="32"/>
    </row>
    <row r="101" spans="1:6" ht="25.5" x14ac:dyDescent="0.2">
      <c r="A101" s="17" t="s">
        <v>269</v>
      </c>
      <c r="B101" s="39" t="s">
        <v>75</v>
      </c>
      <c r="C101" s="13" t="s">
        <v>11</v>
      </c>
      <c r="D101" s="13">
        <v>30</v>
      </c>
      <c r="E101" s="27"/>
      <c r="F101" s="32"/>
    </row>
    <row r="102" spans="1:6" x14ac:dyDescent="0.2">
      <c r="A102" s="17" t="s">
        <v>270</v>
      </c>
      <c r="B102" s="39" t="s">
        <v>76</v>
      </c>
      <c r="C102" s="13" t="s">
        <v>11</v>
      </c>
      <c r="D102" s="13">
        <v>20</v>
      </c>
      <c r="E102" s="27"/>
      <c r="F102" s="32"/>
    </row>
    <row r="103" spans="1:6" x14ac:dyDescent="0.2">
      <c r="A103" s="17" t="s">
        <v>271</v>
      </c>
      <c r="B103" s="39" t="s">
        <v>77</v>
      </c>
      <c r="C103" s="13" t="s">
        <v>11</v>
      </c>
      <c r="D103" s="13">
        <v>40</v>
      </c>
      <c r="E103" s="27"/>
      <c r="F103" s="32"/>
    </row>
    <row r="104" spans="1:6" ht="51" x14ac:dyDescent="0.2">
      <c r="A104" s="17" t="s">
        <v>272</v>
      </c>
      <c r="B104" s="39" t="s">
        <v>71</v>
      </c>
      <c r="C104" s="13" t="s">
        <v>10</v>
      </c>
      <c r="D104" s="20">
        <v>100</v>
      </c>
      <c r="E104" s="27"/>
      <c r="F104" s="32"/>
    </row>
    <row r="105" spans="1:6" ht="51" x14ac:dyDescent="0.2">
      <c r="A105" s="17" t="s">
        <v>273</v>
      </c>
      <c r="B105" s="39" t="s">
        <v>72</v>
      </c>
      <c r="C105" s="13" t="s">
        <v>10</v>
      </c>
      <c r="D105" s="20">
        <v>120</v>
      </c>
      <c r="E105" s="27"/>
      <c r="F105" s="32"/>
    </row>
    <row r="106" spans="1:6" x14ac:dyDescent="0.2">
      <c r="A106" s="17" t="s">
        <v>274</v>
      </c>
      <c r="B106" s="54" t="s">
        <v>215</v>
      </c>
      <c r="C106" s="13" t="s">
        <v>10</v>
      </c>
      <c r="D106" s="20">
        <v>100</v>
      </c>
      <c r="E106" s="27"/>
      <c r="F106" s="32"/>
    </row>
    <row r="107" spans="1:6" x14ac:dyDescent="0.2">
      <c r="A107" s="17" t="s">
        <v>275</v>
      </c>
      <c r="B107" s="54" t="s">
        <v>216</v>
      </c>
      <c r="C107" s="13" t="s">
        <v>10</v>
      </c>
      <c r="D107" s="20">
        <v>50</v>
      </c>
      <c r="E107" s="27"/>
      <c r="F107" s="32"/>
    </row>
    <row r="108" spans="1:6" x14ac:dyDescent="0.2">
      <c r="A108" s="17"/>
      <c r="B108" s="71" t="s">
        <v>78</v>
      </c>
      <c r="C108" s="72"/>
      <c r="D108" s="72"/>
      <c r="E108" s="27"/>
      <c r="F108" s="32"/>
    </row>
    <row r="109" spans="1:6" ht="38.25" x14ac:dyDescent="0.2">
      <c r="A109" s="17" t="s">
        <v>276</v>
      </c>
      <c r="B109" s="40" t="s">
        <v>66</v>
      </c>
      <c r="C109" s="13" t="s">
        <v>11</v>
      </c>
      <c r="D109" s="18">
        <v>1</v>
      </c>
      <c r="E109" s="27"/>
      <c r="F109" s="32"/>
    </row>
    <row r="110" spans="1:6" ht="25.5" x14ac:dyDescent="0.2">
      <c r="A110" s="17" t="s">
        <v>277</v>
      </c>
      <c r="B110" s="40" t="s">
        <v>67</v>
      </c>
      <c r="C110" s="13" t="s">
        <v>11</v>
      </c>
      <c r="D110" s="18">
        <v>1</v>
      </c>
      <c r="E110" s="27"/>
      <c r="F110" s="32"/>
    </row>
    <row r="111" spans="1:6" ht="38.25" x14ac:dyDescent="0.2">
      <c r="A111" s="17" t="s">
        <v>278</v>
      </c>
      <c r="B111" s="40" t="s">
        <v>63</v>
      </c>
      <c r="C111" s="13" t="s">
        <v>11</v>
      </c>
      <c r="D111" s="18">
        <v>1</v>
      </c>
      <c r="E111" s="27"/>
      <c r="F111" s="32"/>
    </row>
    <row r="112" spans="1:6" ht="25.5" x14ac:dyDescent="0.2">
      <c r="A112" s="17" t="s">
        <v>279</v>
      </c>
      <c r="B112" s="40" t="s">
        <v>64</v>
      </c>
      <c r="C112" s="13" t="s">
        <v>11</v>
      </c>
      <c r="D112" s="18">
        <v>1</v>
      </c>
      <c r="E112" s="27"/>
      <c r="F112" s="32"/>
    </row>
    <row r="113" spans="1:6" ht="38.25" x14ac:dyDescent="0.2">
      <c r="A113" s="17" t="s">
        <v>280</v>
      </c>
      <c r="B113" s="40" t="s">
        <v>65</v>
      </c>
      <c r="C113" s="13" t="s">
        <v>11</v>
      </c>
      <c r="D113" s="18">
        <v>7</v>
      </c>
      <c r="E113" s="27"/>
      <c r="F113" s="32"/>
    </row>
    <row r="114" spans="1:6" ht="25.5" x14ac:dyDescent="0.2">
      <c r="A114" s="17" t="s">
        <v>281</v>
      </c>
      <c r="B114" s="40" t="s">
        <v>79</v>
      </c>
      <c r="C114" s="13" t="s">
        <v>11</v>
      </c>
      <c r="D114" s="18">
        <v>2</v>
      </c>
      <c r="E114" s="27"/>
      <c r="F114" s="32"/>
    </row>
    <row r="115" spans="1:6" ht="25.5" x14ac:dyDescent="0.2">
      <c r="A115" s="17" t="s">
        <v>282</v>
      </c>
      <c r="B115" s="40" t="s">
        <v>132</v>
      </c>
      <c r="C115" s="13" t="s">
        <v>10</v>
      </c>
      <c r="D115" s="22">
        <v>5</v>
      </c>
      <c r="E115" s="27"/>
      <c r="F115" s="32"/>
    </row>
    <row r="116" spans="1:6" x14ac:dyDescent="0.2">
      <c r="A116" s="17" t="s">
        <v>217</v>
      </c>
      <c r="B116" s="40" t="s">
        <v>70</v>
      </c>
      <c r="C116" s="13" t="s">
        <v>10</v>
      </c>
      <c r="D116" s="22">
        <v>11</v>
      </c>
      <c r="E116" s="27"/>
      <c r="F116" s="32"/>
    </row>
    <row r="117" spans="1:6" ht="25.5" x14ac:dyDescent="0.2">
      <c r="A117" s="17" t="s">
        <v>283</v>
      </c>
      <c r="B117" s="40" t="s">
        <v>80</v>
      </c>
      <c r="C117" s="13" t="s">
        <v>10</v>
      </c>
      <c r="D117" s="18">
        <v>11</v>
      </c>
      <c r="E117" s="27"/>
      <c r="F117" s="32"/>
    </row>
    <row r="118" spans="1:6" ht="25.5" x14ac:dyDescent="0.2">
      <c r="A118" s="17" t="s">
        <v>284</v>
      </c>
      <c r="B118" s="40" t="s">
        <v>133</v>
      </c>
      <c r="C118" s="13" t="s">
        <v>10</v>
      </c>
      <c r="D118" s="18">
        <v>100</v>
      </c>
      <c r="E118" s="27"/>
      <c r="F118" s="32"/>
    </row>
    <row r="119" spans="1:6" x14ac:dyDescent="0.2">
      <c r="A119" s="17" t="s">
        <v>285</v>
      </c>
      <c r="B119" s="40" t="s">
        <v>81</v>
      </c>
      <c r="C119" s="13" t="s">
        <v>10</v>
      </c>
      <c r="D119" s="23" t="s">
        <v>217</v>
      </c>
      <c r="E119" s="27"/>
      <c r="F119" s="32"/>
    </row>
    <row r="120" spans="1:6" x14ac:dyDescent="0.2">
      <c r="A120" s="17" t="s">
        <v>286</v>
      </c>
      <c r="B120" s="40" t="s">
        <v>82</v>
      </c>
      <c r="C120" s="13" t="s">
        <v>11</v>
      </c>
      <c r="D120" s="18">
        <v>12</v>
      </c>
      <c r="E120" s="27"/>
      <c r="F120" s="32"/>
    </row>
    <row r="121" spans="1:6" x14ac:dyDescent="0.2">
      <c r="A121" s="17" t="s">
        <v>287</v>
      </c>
      <c r="B121" s="40" t="s">
        <v>76</v>
      </c>
      <c r="C121" s="13" t="s">
        <v>11</v>
      </c>
      <c r="D121" s="18">
        <v>1</v>
      </c>
      <c r="E121" s="27"/>
      <c r="F121" s="32"/>
    </row>
    <row r="122" spans="1:6" x14ac:dyDescent="0.2">
      <c r="A122" s="17" t="s">
        <v>288</v>
      </c>
      <c r="B122" s="40" t="s">
        <v>128</v>
      </c>
      <c r="C122" s="13" t="s">
        <v>11</v>
      </c>
      <c r="D122" s="18">
        <v>6</v>
      </c>
      <c r="E122" s="27"/>
      <c r="F122" s="32"/>
    </row>
    <row r="123" spans="1:6" ht="25.5" x14ac:dyDescent="0.2">
      <c r="A123" s="17" t="s">
        <v>289</v>
      </c>
      <c r="B123" s="40" t="s">
        <v>125</v>
      </c>
      <c r="C123" s="13" t="s">
        <v>11</v>
      </c>
      <c r="D123" s="13">
        <v>8</v>
      </c>
      <c r="E123" s="27"/>
      <c r="F123" s="32"/>
    </row>
    <row r="124" spans="1:6" ht="25.5" x14ac:dyDescent="0.2">
      <c r="A124" s="17" t="s">
        <v>290</v>
      </c>
      <c r="B124" s="40" t="s">
        <v>131</v>
      </c>
      <c r="C124" s="13" t="s">
        <v>11</v>
      </c>
      <c r="D124" s="13">
        <v>8</v>
      </c>
      <c r="E124" s="27"/>
      <c r="F124" s="32"/>
    </row>
    <row r="125" spans="1:6" x14ac:dyDescent="0.2">
      <c r="A125" s="17"/>
      <c r="B125" s="53" t="s">
        <v>83</v>
      </c>
      <c r="C125" s="13"/>
      <c r="D125" s="20"/>
      <c r="E125" s="27"/>
      <c r="F125" s="32"/>
    </row>
    <row r="126" spans="1:6" ht="25.5" x14ac:dyDescent="0.2">
      <c r="A126" s="17" t="s">
        <v>291</v>
      </c>
      <c r="B126" s="54" t="s">
        <v>84</v>
      </c>
      <c r="C126" s="13" t="s">
        <v>11</v>
      </c>
      <c r="D126" s="18">
        <v>1</v>
      </c>
      <c r="E126" s="27"/>
      <c r="F126" s="32"/>
    </row>
    <row r="127" spans="1:6" ht="25.5" x14ac:dyDescent="0.2">
      <c r="A127" s="17" t="s">
        <v>292</v>
      </c>
      <c r="B127" s="54" t="s">
        <v>127</v>
      </c>
      <c r="C127" s="13" t="s">
        <v>11</v>
      </c>
      <c r="D127" s="18">
        <v>1</v>
      </c>
      <c r="E127" s="27"/>
      <c r="F127" s="32"/>
    </row>
    <row r="128" spans="1:6" x14ac:dyDescent="0.2">
      <c r="A128" s="17" t="s">
        <v>293</v>
      </c>
      <c r="B128" s="54" t="s">
        <v>85</v>
      </c>
      <c r="C128" s="13" t="s">
        <v>11</v>
      </c>
      <c r="D128" s="18">
        <v>1</v>
      </c>
      <c r="E128" s="27"/>
      <c r="F128" s="32"/>
    </row>
    <row r="129" spans="1:6" ht="25.5" x14ac:dyDescent="0.2">
      <c r="A129" s="17" t="s">
        <v>294</v>
      </c>
      <c r="B129" s="54" t="s">
        <v>86</v>
      </c>
      <c r="C129" s="13" t="s">
        <v>11</v>
      </c>
      <c r="D129" s="13">
        <v>1</v>
      </c>
      <c r="E129" s="27"/>
      <c r="F129" s="32"/>
    </row>
    <row r="130" spans="1:6" x14ac:dyDescent="0.2">
      <c r="A130" s="17" t="s">
        <v>295</v>
      </c>
      <c r="B130" s="54" t="s">
        <v>87</v>
      </c>
      <c r="C130" s="13" t="s">
        <v>11</v>
      </c>
      <c r="D130" s="13">
        <v>1</v>
      </c>
      <c r="E130" s="27"/>
      <c r="F130" s="32"/>
    </row>
    <row r="131" spans="1:6" x14ac:dyDescent="0.2">
      <c r="A131" s="17" t="s">
        <v>296</v>
      </c>
      <c r="B131" s="54" t="s">
        <v>88</v>
      </c>
      <c r="C131" s="13" t="s">
        <v>11</v>
      </c>
      <c r="D131" s="13">
        <v>1</v>
      </c>
      <c r="E131" s="27"/>
      <c r="F131" s="32"/>
    </row>
    <row r="132" spans="1:6" ht="38.25" x14ac:dyDescent="0.2">
      <c r="A132" s="17" t="s">
        <v>297</v>
      </c>
      <c r="B132" s="54" t="s">
        <v>65</v>
      </c>
      <c r="C132" s="13" t="s">
        <v>11</v>
      </c>
      <c r="D132" s="13">
        <v>1</v>
      </c>
      <c r="E132" s="27"/>
      <c r="F132" s="32"/>
    </row>
    <row r="133" spans="1:6" ht="25.5" x14ac:dyDescent="0.2">
      <c r="A133" s="17" t="s">
        <v>298</v>
      </c>
      <c r="B133" s="54" t="s">
        <v>89</v>
      </c>
      <c r="C133" s="13" t="s">
        <v>11</v>
      </c>
      <c r="D133" s="13">
        <v>1</v>
      </c>
      <c r="E133" s="27"/>
      <c r="F133" s="32"/>
    </row>
    <row r="134" spans="1:6" ht="51" x14ac:dyDescent="0.2">
      <c r="A134" s="17" t="s">
        <v>299</v>
      </c>
      <c r="B134" s="54" t="s">
        <v>90</v>
      </c>
      <c r="C134" s="13" t="s">
        <v>11</v>
      </c>
      <c r="D134" s="13">
        <v>2</v>
      </c>
      <c r="E134" s="27"/>
      <c r="F134" s="32"/>
    </row>
    <row r="135" spans="1:6" ht="25.5" x14ac:dyDescent="0.2">
      <c r="A135" s="17" t="s">
        <v>300</v>
      </c>
      <c r="B135" s="54" t="s">
        <v>91</v>
      </c>
      <c r="C135" s="13" t="s">
        <v>11</v>
      </c>
      <c r="D135" s="13">
        <v>2</v>
      </c>
      <c r="E135" s="27"/>
      <c r="F135" s="32"/>
    </row>
    <row r="136" spans="1:6" ht="38.25" x14ac:dyDescent="0.2">
      <c r="A136" s="17" t="s">
        <v>301</v>
      </c>
      <c r="B136" s="54" t="s">
        <v>92</v>
      </c>
      <c r="C136" s="13" t="s">
        <v>11</v>
      </c>
      <c r="D136" s="13">
        <v>11</v>
      </c>
      <c r="E136" s="27"/>
      <c r="F136" s="32"/>
    </row>
    <row r="137" spans="1:6" x14ac:dyDescent="0.2">
      <c r="A137" s="17" t="s">
        <v>302</v>
      </c>
      <c r="B137" s="54" t="s">
        <v>93</v>
      </c>
      <c r="C137" s="13" t="s">
        <v>11</v>
      </c>
      <c r="D137" s="13">
        <v>11</v>
      </c>
      <c r="E137" s="27"/>
      <c r="F137" s="32"/>
    </row>
    <row r="138" spans="1:6" ht="38.25" x14ac:dyDescent="0.2">
      <c r="A138" s="17" t="s">
        <v>303</v>
      </c>
      <c r="B138" s="54" t="s">
        <v>94</v>
      </c>
      <c r="C138" s="13" t="s">
        <v>11</v>
      </c>
      <c r="D138" s="13">
        <v>7</v>
      </c>
      <c r="E138" s="27"/>
      <c r="F138" s="32"/>
    </row>
    <row r="139" spans="1:6" x14ac:dyDescent="0.2">
      <c r="A139" s="17" t="s">
        <v>304</v>
      </c>
      <c r="B139" s="54" t="s">
        <v>95</v>
      </c>
      <c r="C139" s="13" t="s">
        <v>11</v>
      </c>
      <c r="D139" s="13">
        <v>2</v>
      </c>
      <c r="E139" s="27"/>
      <c r="F139" s="32"/>
    </row>
    <row r="140" spans="1:6" ht="38.25" x14ac:dyDescent="0.2">
      <c r="A140" s="17" t="s">
        <v>305</v>
      </c>
      <c r="B140" s="54" t="s">
        <v>96</v>
      </c>
      <c r="C140" s="13" t="s">
        <v>11</v>
      </c>
      <c r="D140" s="13">
        <v>1</v>
      </c>
      <c r="E140" s="27"/>
      <c r="F140" s="32"/>
    </row>
    <row r="141" spans="1:6" ht="25.5" x14ac:dyDescent="0.2">
      <c r="A141" s="17" t="s">
        <v>306</v>
      </c>
      <c r="B141" s="54" t="s">
        <v>97</v>
      </c>
      <c r="C141" s="13" t="s">
        <v>11</v>
      </c>
      <c r="D141" s="13">
        <v>1</v>
      </c>
      <c r="E141" s="27"/>
      <c r="F141" s="32"/>
    </row>
    <row r="142" spans="1:6" x14ac:dyDescent="0.2">
      <c r="A142" s="17" t="s">
        <v>307</v>
      </c>
      <c r="B142" s="54" t="s">
        <v>98</v>
      </c>
      <c r="C142" s="13" t="s">
        <v>10</v>
      </c>
      <c r="D142" s="13">
        <v>90</v>
      </c>
      <c r="E142" s="27"/>
      <c r="F142" s="32"/>
    </row>
    <row r="143" spans="1:6" x14ac:dyDescent="0.2">
      <c r="A143" s="17" t="s">
        <v>308</v>
      </c>
      <c r="B143" s="54" t="s">
        <v>81</v>
      </c>
      <c r="C143" s="13" t="s">
        <v>10</v>
      </c>
      <c r="D143" s="13">
        <v>90</v>
      </c>
      <c r="E143" s="27"/>
      <c r="F143" s="32"/>
    </row>
    <row r="144" spans="1:6" ht="25.5" x14ac:dyDescent="0.2">
      <c r="A144" s="17" t="s">
        <v>309</v>
      </c>
      <c r="B144" s="54" t="s">
        <v>69</v>
      </c>
      <c r="C144" s="13" t="s">
        <v>10</v>
      </c>
      <c r="D144" s="13">
        <v>0</v>
      </c>
      <c r="E144" s="27"/>
      <c r="F144" s="32"/>
    </row>
    <row r="145" spans="1:6" x14ac:dyDescent="0.2">
      <c r="A145" s="17" t="s">
        <v>310</v>
      </c>
      <c r="B145" s="54" t="s">
        <v>99</v>
      </c>
      <c r="C145" s="13" t="s">
        <v>10</v>
      </c>
      <c r="D145" s="13">
        <v>9</v>
      </c>
      <c r="E145" s="27"/>
      <c r="F145" s="32"/>
    </row>
    <row r="146" spans="1:6" ht="25.5" x14ac:dyDescent="0.2">
      <c r="A146" s="17" t="s">
        <v>311</v>
      </c>
      <c r="B146" s="54" t="s">
        <v>68</v>
      </c>
      <c r="C146" s="13" t="s">
        <v>10</v>
      </c>
      <c r="D146" s="13">
        <v>24</v>
      </c>
      <c r="E146" s="27"/>
      <c r="F146" s="32"/>
    </row>
    <row r="147" spans="1:6" ht="38.25" x14ac:dyDescent="0.2">
      <c r="A147" s="17" t="s">
        <v>312</v>
      </c>
      <c r="B147" s="54" t="s">
        <v>134</v>
      </c>
      <c r="C147" s="13" t="s">
        <v>10</v>
      </c>
      <c r="D147" s="12" t="s">
        <v>146</v>
      </c>
      <c r="E147" s="27"/>
      <c r="F147" s="32"/>
    </row>
    <row r="148" spans="1:6" x14ac:dyDescent="0.2">
      <c r="A148" s="17" t="s">
        <v>313</v>
      </c>
      <c r="B148" s="54" t="s">
        <v>100</v>
      </c>
      <c r="C148" s="13" t="s">
        <v>10</v>
      </c>
      <c r="D148" s="13">
        <v>100</v>
      </c>
      <c r="E148" s="27"/>
      <c r="F148" s="32"/>
    </row>
    <row r="149" spans="1:6" ht="25.5" x14ac:dyDescent="0.2">
      <c r="A149" s="17" t="s">
        <v>314</v>
      </c>
      <c r="B149" s="54" t="s">
        <v>101</v>
      </c>
      <c r="C149" s="13" t="s">
        <v>10</v>
      </c>
      <c r="D149" s="13">
        <v>15</v>
      </c>
      <c r="E149" s="27"/>
      <c r="F149" s="32"/>
    </row>
    <row r="150" spans="1:6" x14ac:dyDescent="0.2">
      <c r="A150" s="17" t="s">
        <v>315</v>
      </c>
      <c r="B150" s="54" t="s">
        <v>102</v>
      </c>
      <c r="C150" s="13" t="s">
        <v>11</v>
      </c>
      <c r="D150" s="13">
        <v>4</v>
      </c>
      <c r="E150" s="27"/>
      <c r="F150" s="32"/>
    </row>
    <row r="151" spans="1:6" x14ac:dyDescent="0.2">
      <c r="A151" s="17" t="s">
        <v>316</v>
      </c>
      <c r="B151" s="54" t="s">
        <v>103</v>
      </c>
      <c r="C151" s="13" t="s">
        <v>11</v>
      </c>
      <c r="D151" s="13">
        <v>1</v>
      </c>
      <c r="E151" s="27"/>
      <c r="F151" s="32"/>
    </row>
    <row r="152" spans="1:6" x14ac:dyDescent="0.2">
      <c r="A152" s="17" t="s">
        <v>317</v>
      </c>
      <c r="B152" s="54" t="s">
        <v>104</v>
      </c>
      <c r="C152" s="13" t="s">
        <v>10</v>
      </c>
      <c r="D152" s="13">
        <v>1</v>
      </c>
      <c r="E152" s="27"/>
      <c r="F152" s="32"/>
    </row>
    <row r="153" spans="1:6" x14ac:dyDescent="0.2">
      <c r="A153" s="17" t="s">
        <v>318</v>
      </c>
      <c r="B153" s="54" t="s">
        <v>105</v>
      </c>
      <c r="C153" s="13" t="s">
        <v>11</v>
      </c>
      <c r="D153" s="13">
        <v>2</v>
      </c>
      <c r="E153" s="27"/>
      <c r="F153" s="32"/>
    </row>
    <row r="154" spans="1:6" ht="25.5" x14ac:dyDescent="0.2">
      <c r="A154" s="17" t="s">
        <v>319</v>
      </c>
      <c r="B154" s="54" t="s">
        <v>106</v>
      </c>
      <c r="C154" s="13" t="s">
        <v>11</v>
      </c>
      <c r="D154" s="13">
        <v>1</v>
      </c>
      <c r="E154" s="27"/>
      <c r="F154" s="32"/>
    </row>
    <row r="155" spans="1:6" x14ac:dyDescent="0.2">
      <c r="A155" s="17" t="s">
        <v>320</v>
      </c>
      <c r="B155" s="54" t="s">
        <v>107</v>
      </c>
      <c r="C155" s="13" t="s">
        <v>11</v>
      </c>
      <c r="D155" s="13">
        <v>11</v>
      </c>
      <c r="E155" s="27"/>
      <c r="F155" s="32"/>
    </row>
    <row r="156" spans="1:6" x14ac:dyDescent="0.2">
      <c r="A156" s="17"/>
      <c r="B156" s="30" t="s">
        <v>27</v>
      </c>
      <c r="C156" s="14"/>
      <c r="D156" s="27"/>
      <c r="E156" s="27"/>
      <c r="F156" s="32"/>
    </row>
    <row r="157" spans="1:6" ht="38.25" x14ac:dyDescent="0.2">
      <c r="A157" s="17" t="s">
        <v>321</v>
      </c>
      <c r="B157" s="54" t="s">
        <v>28</v>
      </c>
      <c r="C157" s="13" t="s">
        <v>11</v>
      </c>
      <c r="D157" s="18">
        <v>6</v>
      </c>
      <c r="E157" s="28"/>
      <c r="F157" s="32"/>
    </row>
    <row r="158" spans="1:6" ht="25.5" x14ac:dyDescent="0.2">
      <c r="A158" s="17" t="s">
        <v>322</v>
      </c>
      <c r="B158" s="54" t="s">
        <v>29</v>
      </c>
      <c r="C158" s="13" t="s">
        <v>11</v>
      </c>
      <c r="D158" s="18">
        <v>6</v>
      </c>
      <c r="E158" s="28"/>
      <c r="F158" s="32"/>
    </row>
    <row r="159" spans="1:6" ht="38.25" x14ac:dyDescent="0.2">
      <c r="A159" s="17" t="s">
        <v>323</v>
      </c>
      <c r="B159" s="54" t="s">
        <v>30</v>
      </c>
      <c r="C159" s="13" t="s">
        <v>10</v>
      </c>
      <c r="D159" s="13">
        <v>15</v>
      </c>
      <c r="E159" s="27"/>
      <c r="F159" s="32"/>
    </row>
    <row r="160" spans="1:6" ht="25.5" x14ac:dyDescent="0.2">
      <c r="A160" s="17" t="s">
        <v>324</v>
      </c>
      <c r="B160" s="54" t="s">
        <v>31</v>
      </c>
      <c r="C160" s="13" t="s">
        <v>13</v>
      </c>
      <c r="D160" s="13">
        <v>17.100000000000001</v>
      </c>
      <c r="E160" s="27"/>
      <c r="F160" s="32"/>
    </row>
    <row r="161" spans="1:6" ht="38.25" x14ac:dyDescent="0.2">
      <c r="A161" s="17" t="s">
        <v>325</v>
      </c>
      <c r="B161" s="54" t="s">
        <v>32</v>
      </c>
      <c r="C161" s="13" t="s">
        <v>13</v>
      </c>
      <c r="D161" s="13">
        <v>0.44</v>
      </c>
      <c r="E161" s="27"/>
      <c r="F161" s="32"/>
    </row>
    <row r="162" spans="1:6" ht="38.25" x14ac:dyDescent="0.2">
      <c r="A162" s="17" t="s">
        <v>326</v>
      </c>
      <c r="B162" s="54" t="s">
        <v>33</v>
      </c>
      <c r="C162" s="13" t="s">
        <v>13</v>
      </c>
      <c r="D162" s="13">
        <v>0.5</v>
      </c>
      <c r="E162" s="27"/>
      <c r="F162" s="32"/>
    </row>
    <row r="163" spans="1:6" x14ac:dyDescent="0.2">
      <c r="A163" s="17" t="s">
        <v>327</v>
      </c>
      <c r="B163" s="54" t="s">
        <v>34</v>
      </c>
      <c r="C163" s="13" t="s">
        <v>13</v>
      </c>
      <c r="D163" s="13">
        <v>0.94</v>
      </c>
      <c r="E163" s="27"/>
      <c r="F163" s="32"/>
    </row>
    <row r="164" spans="1:6" ht="25.5" x14ac:dyDescent="0.2">
      <c r="A164" s="17" t="s">
        <v>328</v>
      </c>
      <c r="B164" s="54" t="s">
        <v>35</v>
      </c>
      <c r="C164" s="13" t="s">
        <v>9</v>
      </c>
      <c r="D164" s="13">
        <v>1.4999999999999999E-2</v>
      </c>
      <c r="E164" s="27"/>
      <c r="F164" s="32"/>
    </row>
    <row r="165" spans="1:6" ht="25.5" x14ac:dyDescent="0.2">
      <c r="A165" s="17" t="s">
        <v>329</v>
      </c>
      <c r="B165" s="54" t="s">
        <v>36</v>
      </c>
      <c r="C165" s="13" t="s">
        <v>11</v>
      </c>
      <c r="D165" s="13">
        <v>2</v>
      </c>
      <c r="E165" s="27"/>
      <c r="F165" s="32"/>
    </row>
    <row r="166" spans="1:6" x14ac:dyDescent="0.2">
      <c r="A166" s="17" t="s">
        <v>330</v>
      </c>
      <c r="B166" s="54" t="s">
        <v>201</v>
      </c>
      <c r="C166" s="13" t="s">
        <v>11</v>
      </c>
      <c r="D166" s="13">
        <v>2</v>
      </c>
      <c r="E166" s="27"/>
      <c r="F166" s="32"/>
    </row>
    <row r="167" spans="1:6" ht="38.25" x14ac:dyDescent="0.2">
      <c r="A167" s="17" t="s">
        <v>331</v>
      </c>
      <c r="B167" s="54" t="s">
        <v>37</v>
      </c>
      <c r="C167" s="13" t="s">
        <v>38</v>
      </c>
      <c r="D167" s="13">
        <v>1</v>
      </c>
      <c r="E167" s="27"/>
      <c r="F167" s="32"/>
    </row>
    <row r="168" spans="1:6" ht="38.25" x14ac:dyDescent="0.2">
      <c r="A168" s="17" t="s">
        <v>332</v>
      </c>
      <c r="B168" s="54" t="s">
        <v>39</v>
      </c>
      <c r="C168" s="13" t="s">
        <v>11</v>
      </c>
      <c r="D168" s="13">
        <v>1</v>
      </c>
      <c r="E168" s="27"/>
      <c r="F168" s="32"/>
    </row>
    <row r="169" spans="1:6" ht="38.25" x14ac:dyDescent="0.2">
      <c r="A169" s="17" t="s">
        <v>333</v>
      </c>
      <c r="B169" s="54" t="s">
        <v>40</v>
      </c>
      <c r="C169" s="13" t="s">
        <v>38</v>
      </c>
      <c r="D169" s="13">
        <v>1</v>
      </c>
      <c r="E169" s="27"/>
      <c r="F169" s="32"/>
    </row>
    <row r="170" spans="1:6" ht="38.25" x14ac:dyDescent="0.2">
      <c r="A170" s="17" t="s">
        <v>334</v>
      </c>
      <c r="B170" s="54" t="s">
        <v>41</v>
      </c>
      <c r="C170" s="13" t="s">
        <v>11</v>
      </c>
      <c r="D170" s="13">
        <v>1</v>
      </c>
      <c r="E170" s="27"/>
      <c r="F170" s="32"/>
    </row>
    <row r="171" spans="1:6" x14ac:dyDescent="0.2">
      <c r="A171" s="17"/>
      <c r="B171" s="29" t="s">
        <v>199</v>
      </c>
      <c r="C171" s="13"/>
      <c r="D171" s="13"/>
      <c r="E171" s="27"/>
      <c r="F171" s="32"/>
    </row>
    <row r="172" spans="1:6" ht="25.5" x14ac:dyDescent="0.2">
      <c r="A172" s="17" t="s">
        <v>335</v>
      </c>
      <c r="B172" s="15" t="s">
        <v>120</v>
      </c>
      <c r="C172" s="13" t="s">
        <v>13</v>
      </c>
      <c r="D172" s="13">
        <f>19.7*2</f>
        <v>39.4</v>
      </c>
      <c r="E172" s="27"/>
      <c r="F172" s="32"/>
    </row>
    <row r="173" spans="1:6" x14ac:dyDescent="0.2">
      <c r="A173" s="17" t="s">
        <v>336</v>
      </c>
      <c r="B173" s="15" t="s">
        <v>121</v>
      </c>
      <c r="C173" s="13" t="s">
        <v>12</v>
      </c>
      <c r="D173" s="13">
        <f>2.96*2</f>
        <v>5.92</v>
      </c>
      <c r="E173" s="27"/>
      <c r="F173" s="32"/>
    </row>
    <row r="174" spans="1:6" ht="25.5" x14ac:dyDescent="0.2">
      <c r="A174" s="17" t="s">
        <v>337</v>
      </c>
      <c r="B174" s="15" t="s">
        <v>122</v>
      </c>
      <c r="C174" s="13" t="s">
        <v>124</v>
      </c>
      <c r="D174" s="13">
        <f>1.97*2</f>
        <v>3.94</v>
      </c>
      <c r="E174" s="27"/>
      <c r="F174" s="32"/>
    </row>
    <row r="175" spans="1:6" x14ac:dyDescent="0.2">
      <c r="A175" s="17" t="s">
        <v>338</v>
      </c>
      <c r="B175" s="15" t="s">
        <v>14</v>
      </c>
      <c r="C175" s="13" t="s">
        <v>12</v>
      </c>
      <c r="D175" s="13">
        <f>2.01*2</f>
        <v>4.0199999999999996</v>
      </c>
      <c r="E175" s="27"/>
      <c r="F175" s="32"/>
    </row>
    <row r="176" spans="1:6" x14ac:dyDescent="0.2">
      <c r="A176" s="17" t="s">
        <v>340</v>
      </c>
      <c r="B176" s="54" t="s">
        <v>341</v>
      </c>
      <c r="C176" s="13" t="s">
        <v>10</v>
      </c>
      <c r="D176" s="13">
        <v>60</v>
      </c>
      <c r="E176" s="27"/>
      <c r="F176" s="32"/>
    </row>
    <row r="177" spans="1:6" x14ac:dyDescent="0.2">
      <c r="A177" s="17" t="s">
        <v>345</v>
      </c>
      <c r="B177" s="54" t="s">
        <v>342</v>
      </c>
      <c r="C177" s="13" t="s">
        <v>10</v>
      </c>
      <c r="D177" s="13">
        <v>60</v>
      </c>
      <c r="E177" s="27"/>
      <c r="F177" s="32"/>
    </row>
    <row r="178" spans="1:6" x14ac:dyDescent="0.2">
      <c r="A178" s="17" t="s">
        <v>346</v>
      </c>
      <c r="B178" s="54" t="s">
        <v>343</v>
      </c>
      <c r="C178" s="13" t="s">
        <v>11</v>
      </c>
      <c r="D178" s="13">
        <v>6</v>
      </c>
      <c r="E178" s="27"/>
      <c r="F178" s="32"/>
    </row>
    <row r="179" spans="1:6" x14ac:dyDescent="0.2">
      <c r="A179" s="17" t="s">
        <v>347</v>
      </c>
      <c r="B179" s="54" t="s">
        <v>344</v>
      </c>
      <c r="C179" s="13" t="s">
        <v>10</v>
      </c>
      <c r="D179" s="13">
        <v>5</v>
      </c>
      <c r="E179" s="27"/>
      <c r="F179" s="32"/>
    </row>
    <row r="180" spans="1:6" x14ac:dyDescent="0.2">
      <c r="A180" s="14"/>
      <c r="B180" s="16" t="s">
        <v>113</v>
      </c>
      <c r="C180" s="15"/>
      <c r="D180" s="21"/>
      <c r="E180" s="27"/>
      <c r="F180" s="31"/>
    </row>
    <row r="181" spans="1:6" ht="68.25" customHeight="1" x14ac:dyDescent="0.2">
      <c r="A181" s="14"/>
      <c r="B181" s="64" t="s">
        <v>339</v>
      </c>
      <c r="C181" s="64"/>
      <c r="D181" s="64"/>
      <c r="E181" s="64"/>
      <c r="F181" s="64"/>
    </row>
    <row r="185" spans="1:6" x14ac:dyDescent="0.2">
      <c r="B185" s="55"/>
      <c r="D185" s="1"/>
      <c r="E185" s="56"/>
    </row>
    <row r="186" spans="1:6" x14ac:dyDescent="0.2">
      <c r="B186" s="2"/>
      <c r="D186" s="1"/>
      <c r="E186" s="59"/>
      <c r="F186" s="59"/>
    </row>
  </sheetData>
  <mergeCells count="13">
    <mergeCell ref="E186:F186"/>
    <mergeCell ref="E7:F7"/>
    <mergeCell ref="A1:F1"/>
    <mergeCell ref="A4:F4"/>
    <mergeCell ref="A6:B6"/>
    <mergeCell ref="B181:F181"/>
    <mergeCell ref="A2:C2"/>
    <mergeCell ref="A3:F3"/>
    <mergeCell ref="A7:A8"/>
    <mergeCell ref="B7:B8"/>
    <mergeCell ref="C7:C8"/>
    <mergeCell ref="D7:D8"/>
    <mergeCell ref="B108:D108"/>
  </mergeCells>
  <pageMargins left="0.70866141732283461" right="0.39370078740157483" top="0.74803149606299213" bottom="0.55118110236220474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Смета офиса ЮзофОш</vt:lpstr>
      <vt:lpstr>'Смета офиса ЮзофОш'!Заголовки_для_печати</vt:lpstr>
      <vt:lpstr>'Смета офиса ЮзофОш'!Область_печати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2021-05-26T05:13:12Z</cp:lastPrinted>
  <dcterms:created xsi:type="dcterms:W3CDTF">2018-09-15T07:41:41Z</dcterms:created>
  <dcterms:modified xsi:type="dcterms:W3CDTF">2021-06-15T07:08:43Z</dcterms:modified>
</cp:coreProperties>
</file>