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10.37.0.28\FINCA_Superapp\2024\"/>
    </mc:Choice>
  </mc:AlternateContent>
  <xr:revisionPtr revIDLastSave="0" documentId="13_ncr:1_{965620A5-2777-4D78-AC13-2849C28BAA40}" xr6:coauthVersionLast="36" xr6:coauthVersionMax="36" xr10:uidLastSave="{00000000-0000-0000-0000-000000000000}"/>
  <bookViews>
    <workbookView xWindow="0" yWindow="0" windowWidth="23040" windowHeight="9060" tabRatio="836" xr2:uid="{00000000-000D-0000-FFFF-FFFF00000000}"/>
  </bookViews>
  <sheets>
    <sheet name="Introduction" sheetId="8" r:id="rId1"/>
    <sheet name="Summary" sheetId="2" r:id="rId2"/>
    <sheet name="License and Support" sheetId="3" r:id="rId3"/>
    <sheet name="Infrastructure" sheetId="4" state="hidden" r:id="rId4"/>
    <sheet name="Implementation" sheetId="6" r:id="rId5"/>
    <sheet name="Cost of development (if applica" sheetId="9" r:id="rId6"/>
    <sheet name="Project Implementation Timeline" sheetId="11" r:id="rId7"/>
  </sheets>
  <externalReferences>
    <externalReference r:id="rId8"/>
    <externalReference r:id="rId9"/>
    <externalReference r:id="rId10"/>
    <externalReference r:id="rId11"/>
  </externalReferences>
  <definedNames>
    <definedName name="__FDS_HYPERLINK_TOGGLE_STATE__" hidden="1">"ON"</definedName>
    <definedName name="_Fill" hidden="1">'[1]Income Statement'!$A$103:$A$108</definedName>
    <definedName name="_xlnm._FilterDatabase" localSheetId="5" hidden="1">'Cost of development (if applica'!$A$22:$I$278</definedName>
    <definedName name="_Order1" hidden="1">255</definedName>
    <definedName name="_Table2_Out" localSheetId="5" hidden="1">#REF!</definedName>
    <definedName name="_Table2_Out" hidden="1">#REF!</definedName>
    <definedName name="adjust" hidden="1">{"Rpt1",#N/A,FALSE,"Recap";"Rpt1",#N/A,FALSE,"Charts"}</definedName>
    <definedName name="adjusted" hidden="1">{"Rpt1",#N/A,FALSE,"Recap";"Rpt1",#N/A,FALSE,"Charts"}</definedName>
    <definedName name="as" hidden="1">{"FCB_ALL",#N/A,FALSE,"FCB"}</definedName>
    <definedName name="AS2DocOpenMode" hidden="1">"AS2DocumentEdit"</definedName>
    <definedName name="AS2NamedRange" hidden="1">15</definedName>
    <definedName name="AS2ReportLS" hidden="1">1</definedName>
    <definedName name="AS2SyncStepLS" hidden="1">0</definedName>
    <definedName name="AS2TickmarkLS" localSheetId="5" hidden="1">#REF!</definedName>
    <definedName name="AS2TickmarkLS" hidden="1">#REF!</definedName>
    <definedName name="AS2VersionLS" hidden="1">300</definedName>
    <definedName name="BG_Del" hidden="1">15</definedName>
    <definedName name="BG_Ins" hidden="1">4</definedName>
    <definedName name="BG_Mod" hidden="1">6</definedName>
    <definedName name="BLANK"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ccccc" hidden="1">{"10yp key data",#N/A,FALSE,"Market Data"}</definedName>
    <definedName name="CSG" hidden="1">{"cap_structure",#N/A,FALSE,"Graph-Mkt Cap";"price",#N/A,FALSE,"Graph-Price";"ebit",#N/A,FALSE,"Graph-EBITDA";"ebitda",#N/A,FALSE,"Graph-EBITDA"}</definedName>
    <definedName name="Cwvu.GREY_ALL." localSheetId="5" hidden="1">#REF!</definedName>
    <definedName name="Cwvu.GREY_ALL." hidden="1">#REF!</definedName>
    <definedName name="d" hidden="1">{"FCB_ALL",#N/A,FALSE,"FCB"}</definedName>
    <definedName name="dcfsyn" hidden="1">{"summary1",#N/A,TRUE,"Comps";"summary2",#N/A,TRUE,"Comps";"summary3",#N/A,TRUE,"Comps"}</definedName>
    <definedName name="ddd" hidden="1">{"10yp key data",#N/A,FALSE,"Market Data"}</definedName>
    <definedName name="ddddd" hidden="1">{"10yp tariffs",#N/A,FALSE,"Celtel alternative 6"}</definedName>
    <definedName name="dddddd" hidden="1">{"10yp profit and loss",#N/A,FALSE,"Celtel alternative 6"}</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eee" hidden="1">{"10yp tariffs",#N/A,FALSE,"Celtel alternative 6"}</definedName>
    <definedName name="eeeee" hidden="1">{"budget992000 tariff and usage",#N/A,FALSE,"Celtel alternative 6"}</definedName>
    <definedName name="FDP_0_1_aUrv" hidden="1">'[1]Income Statement'!$G$3</definedName>
    <definedName name="FDP_1_1_aUrv" hidden="1">'[1]Income Statement'!$G$4</definedName>
    <definedName name="FDP_10_1_aDrv" hidden="1">'[1]Income Statement'!$O$18</definedName>
    <definedName name="FDP_100_1_aUrv" hidden="1">'[1]Income Statement'!$L$83</definedName>
    <definedName name="FDP_101_1_aUrv" hidden="1">'[1]Income Statement'!$M$83</definedName>
    <definedName name="FDP_102_1_aUrv" hidden="1">'[1]Income Statement'!$N$83</definedName>
    <definedName name="FDP_103_1_aUrv" hidden="1">'[1]Income Statement'!$O$83</definedName>
    <definedName name="FDP_104_1_aUrv" hidden="1">'[1]Income Statement'!$E$84</definedName>
    <definedName name="FDP_105_1_aUrv" hidden="1">'[1]Income Statement'!$J$84</definedName>
    <definedName name="FDP_106_1_aUrv" hidden="1">'[1]Income Statement'!$K$84</definedName>
    <definedName name="FDP_107_1_aUrv" hidden="1">'[1]Income Statement'!$L$84</definedName>
    <definedName name="FDP_108_1_aUrv" hidden="1">'[1]Income Statement'!$M$84</definedName>
    <definedName name="FDP_109_1_aUrv" hidden="1">'[1]Income Statement'!$N$84</definedName>
    <definedName name="FDP_11_1_aDrv" hidden="1">'[1]Income Statement'!$S$16</definedName>
    <definedName name="FDP_110_1_aUrv" hidden="1">'[1]Income Statement'!$O$84</definedName>
    <definedName name="FDP_111_1_aUrv" hidden="1">'[1]Income Statement'!$E$89</definedName>
    <definedName name="FDP_112_1_aUrv" hidden="1">'[1]Income Statement'!$N$82</definedName>
    <definedName name="FDP_113_1_aUrv" hidden="1">'[1]Income Statement'!$J$89</definedName>
    <definedName name="FDP_114_1_aUrv" hidden="1">'[1]Income Statement'!$AI$89</definedName>
    <definedName name="FDP_115_1_aUrv" hidden="1">'[1]Income Statement'!$AJ$89</definedName>
    <definedName name="FDP_116_1_aUrv" hidden="1">'[1]Income Statement'!$E$90</definedName>
    <definedName name="FDP_117_1_aUrv" hidden="1">'[1]Income Statement'!$K$83</definedName>
    <definedName name="FDP_118_1_aUrv" hidden="1">'[1]Income Statement'!$J$90</definedName>
    <definedName name="FDP_119_1_aUrv" hidden="1">'[1]Income Statement'!$AI$90</definedName>
    <definedName name="FDP_12_1_aDrv" hidden="1">'[1]Income Statement'!$F$176</definedName>
    <definedName name="FDP_120_1_aUrv" hidden="1">'[1]Income Statement'!$AJ$90</definedName>
    <definedName name="FDP_121_1_aUrv" hidden="1">'[1]Income Statement'!$E$94</definedName>
    <definedName name="FDP_122_1_aUrv" hidden="1">'[1]Income Statement'!$AF$94</definedName>
    <definedName name="FDP_123_1_aUrv" hidden="1">'[1]Income Statement'!$AG$94</definedName>
    <definedName name="FDP_124_1_aUrv" hidden="1">'[1]Income Statement'!$E$95</definedName>
    <definedName name="FDP_125_1_aUrv" hidden="1">'[1]Income Statement'!$AF$95</definedName>
    <definedName name="FDP_126_1_aUrv" hidden="1">'[1]Income Statement'!$AG$95</definedName>
    <definedName name="FDP_127_1_aUrv" hidden="1">'[1]Income Statement'!$E$96</definedName>
    <definedName name="FDP_128_1_aUrv" hidden="1">'[1]Income Statement'!$AF$96</definedName>
    <definedName name="FDP_129_1_aUrv" hidden="1">'[1]Income Statement'!$AG$96</definedName>
    <definedName name="FDP_13_1_aUrv" hidden="1">'[1]Income Statement'!$O$27</definedName>
    <definedName name="FDP_130_1_aUrv" hidden="1">'[1]Income Statement'!$E$98</definedName>
    <definedName name="FDP_131_1_aSrv" hidden="1">'[1]Income Statement'!$G$98</definedName>
    <definedName name="FDP_132_1_aUrv" hidden="1">'[1]Income Statement'!$E$99</definedName>
    <definedName name="FDP_133_1_aUrv" hidden="1">'[1]Income Statement'!$AI$89</definedName>
    <definedName name="FDP_134_1_aUrv" hidden="1">'[1]Income Statement'!$E$100</definedName>
    <definedName name="FDP_135_1_aUrv" hidden="1">'[1]Income Statement'!$E$90</definedName>
    <definedName name="FDP_136_1_aSrv" hidden="1">'[1]Income Statement'!$G$90</definedName>
    <definedName name="FDP_137_1_aUrv" hidden="1">'[1]Income Statement'!$J$90</definedName>
    <definedName name="FDP_138_1_aUrv" hidden="1">'[1]Income Statement'!$E$102</definedName>
    <definedName name="FDP_139_1_aUrv" hidden="1">'[1]Income Statement'!$AJ$90</definedName>
    <definedName name="FDP_14_1_aUrv" hidden="1">'[1]Income Statement'!$O$28</definedName>
    <definedName name="FDP_140_1_aUrv" hidden="1">'[1]Income Statement'!$E$103</definedName>
    <definedName name="FDP_141_1_aUrv" hidden="1">'[1]Income Statement'!$AF$94</definedName>
    <definedName name="FDP_142_1_aUrv" hidden="1">'[1]Income Statement'!$AG$94</definedName>
    <definedName name="FDP_143_1_aUrv" hidden="1">'[1]Income Statement'!$E$95</definedName>
    <definedName name="FDP_144_1_aUrv" hidden="1">'[1]Income Statement'!$AF$95</definedName>
    <definedName name="FDP_145_1_aUrv" hidden="1">'[1]Income Statement'!$AG$95</definedName>
    <definedName name="FDP_146_1_aUrv" hidden="1">'[1]Income Statement'!$E$96</definedName>
    <definedName name="FDP_147_1_aUrv" hidden="1">'[1]Income Statement'!$AF$96</definedName>
    <definedName name="FDP_148_1_aUrv" hidden="1">'[1]Income Statement'!$AG$96</definedName>
    <definedName name="FDP_149_1_aUrv" hidden="1">'[1]Income Statement'!$E$98</definedName>
    <definedName name="FDP_15_1_aUrv" hidden="1">'[1]Income Statement'!$O$29</definedName>
    <definedName name="FDP_150_1_aSrv" hidden="1">'[1]Income Statement'!$G$98</definedName>
    <definedName name="FDP_151_1_aUrv" hidden="1">'[1]Income Statement'!$E$99</definedName>
    <definedName name="FDP_152_1_aSrv" hidden="1">'[1]Income Statement'!$G$99</definedName>
    <definedName name="FDP_153_1_aUrv" hidden="1">'[1]Income Statement'!$E$100</definedName>
    <definedName name="FDP_154_1_aSrv" hidden="1">'[1]Income Statement'!$G$100</definedName>
    <definedName name="FDP_155_1_aUrv" hidden="1">'[1]Income Statement'!$E$101</definedName>
    <definedName name="FDP_156_1_aSrv" hidden="1">'[1]Income Statement'!$G$101</definedName>
    <definedName name="FDP_157_1_aUrv" hidden="1">'[1]Income Statement'!$E$102</definedName>
    <definedName name="FDP_158_1_aSrv" hidden="1">'[1]Income Statement'!$G$102</definedName>
    <definedName name="FDP_159_1_aUrv" hidden="1">'[1]Income Statement'!$E$103</definedName>
    <definedName name="FDP_16_1_aUrv" hidden="1">'[1]Income Statement'!$O$7</definedName>
    <definedName name="FDP_160_1_aSrv" hidden="1">'[1]Income Statement'!$G$103</definedName>
    <definedName name="FDP_161_1_aDrv" hidden="1">'[1]Income Statement'!$F$172</definedName>
    <definedName name="FDP_162_1_aDrv" hidden="1">'[1]Income Statement'!$F$173</definedName>
    <definedName name="FDP_163_1_aDrv" hidden="1">'[1]Income Statement'!$F$174</definedName>
    <definedName name="FDP_164_1_aDrv" hidden="1">'[1]Income Statement'!$F$175</definedName>
    <definedName name="FDP_165_1_aDrv" hidden="1">'[1]Income Statement'!$F$177</definedName>
    <definedName name="FDP_166_1_aDrv" hidden="1">'[1]Income Statement'!$F$179</definedName>
    <definedName name="FDP_167_1_aDrv" hidden="1">'[1]Income Statement'!$F$180</definedName>
    <definedName name="FDP_168_1_aDrv" hidden="1">'[1]Income Statement'!$F$181</definedName>
    <definedName name="FDP_169_1_aDrv" hidden="1">'[1]Income Statement'!$F$182</definedName>
    <definedName name="FDP_17_1_aUrv" hidden="1">'[1]Income Statement'!$E$9</definedName>
    <definedName name="FDP_170_1_aDrv" hidden="1">'[1]Income Statement'!$F$183</definedName>
    <definedName name="FDP_171_1_aDrv" hidden="1">'[1]Income Statement'!$F$184</definedName>
    <definedName name="FDP_172_1_aDrv" hidden="1">'[1]Income Statement'!$E$196</definedName>
    <definedName name="FDP_173_1_aDrv" hidden="1">'[1]Income Statement'!$E$197</definedName>
    <definedName name="FDP_174_1_aUrv" hidden="1">'[1]Income Statement'!$E$59</definedName>
    <definedName name="FDP_175_1_aUrv" hidden="1">'[1]Income Statement'!$E$71</definedName>
    <definedName name="FDP_176_1_aUrv" hidden="1">'[1]Income Statement'!$O$10</definedName>
    <definedName name="FDP_177_1_aUrv" hidden="1">'[1]Income Statement'!$G$72</definedName>
    <definedName name="FDP_178_1_aUrv" hidden="1">'[1]Income Statement'!$I$3</definedName>
    <definedName name="FDP_179_1_aUrv" hidden="1">'[1]Income Statement'!$I$4</definedName>
    <definedName name="FDP_18_1_aUrv" hidden="1">'[1]Income Statement'!$E$10</definedName>
    <definedName name="FDP_180_1_aUdv" hidden="1">'[1]Income Statement'!$L$43</definedName>
    <definedName name="FDP_181_1_aUdv" hidden="1">'[1]Income Statement'!$M$43</definedName>
    <definedName name="FDP_182_1_aUdv" hidden="1">'[1]Income Statement'!$N$43</definedName>
    <definedName name="FDP_183_1_aUdv" hidden="1">'[1]Income Statement'!$O$43</definedName>
    <definedName name="FDP_184_1_aUdv" hidden="1">'[1]Income Statement'!$L$50</definedName>
    <definedName name="FDP_185_1_aUdv" hidden="1">'[1]Income Statement'!$M$50</definedName>
    <definedName name="FDP_186_1_aUdv" hidden="1">'[1]Income Statement'!$N$50</definedName>
    <definedName name="FDP_187_1_aUdv" hidden="1">'[1]Income Statement'!$O$50</definedName>
    <definedName name="FDP_188_1_aUdv" hidden="1">'[1]Income Statement'!$L$62</definedName>
    <definedName name="FDP_189_1_aUdv" hidden="1">'[1]Income Statement'!$M$62</definedName>
    <definedName name="FDP_19_1_aUrv" hidden="1">'[1]Income Statement'!$E$11</definedName>
    <definedName name="FDP_190_1_aUdv" hidden="1">'[1]Income Statement'!$N$62</definedName>
    <definedName name="FDP_191_1_aUdv" hidden="1">'[1]Income Statement'!$O$62</definedName>
    <definedName name="FDP_192_1_aUdv" hidden="1">'[1]Income Statement'!$L$67</definedName>
    <definedName name="FDP_193_1_aUdv" hidden="1">'[1]Income Statement'!$M$67</definedName>
    <definedName name="FDP_194_1_aUdv" hidden="1">'[1]Income Statement'!$N$67</definedName>
    <definedName name="FDP_195_1_aUdv" hidden="1">'[1]Income Statement'!$O$67</definedName>
    <definedName name="FDP_196_1_aUdv" hidden="1">'[1]Income Statement'!$L$55</definedName>
    <definedName name="FDP_197_1_aUdv" hidden="1">'[1]Income Statement'!$M$55</definedName>
    <definedName name="FDP_198_1_aUdv" hidden="1">'[1]Income Statement'!$N$55</definedName>
    <definedName name="FDP_199_1_aUdv" hidden="1">'[1]Income Statement'!$O$55</definedName>
    <definedName name="FDP_2_1_aUrv" hidden="1">'[1]Income Statement'!$O$6</definedName>
    <definedName name="FDP_20_1_aUrv" hidden="1">'[1]Income Statement'!$E$12</definedName>
    <definedName name="FDP_21_1_aUrv" hidden="1">'[1]Income Statement'!$E$13</definedName>
    <definedName name="FDP_22_1_aUrv" hidden="1">'[1]Income Statement'!$O$15</definedName>
    <definedName name="FDP_23_1_aDrv" hidden="1">'[1]Income Statement'!$O$19</definedName>
    <definedName name="FDP_24_1_aUrv" hidden="1">'[1]Income Statement'!$E$16</definedName>
    <definedName name="FDP_25_1_aUrv" hidden="1">'[1]Income Statement'!$E$17</definedName>
    <definedName name="FDP_26_1_aUrv" hidden="1">'[1]Income Statement'!$E$18</definedName>
    <definedName name="FDP_27_1_aUrv" hidden="1">'[1]Income Statement'!$E$19</definedName>
    <definedName name="FDP_28_1_aUrv" hidden="1">'[1]Income Statement'!$O$30</definedName>
    <definedName name="FDP_29_1_aDrv" hidden="1">'[1]Income Statement'!$E$8</definedName>
    <definedName name="FDP_3_1_aUrv" hidden="1">'[1]Income Statement'!$O$7</definedName>
    <definedName name="FDP_30_1_aUrv" hidden="1">'[1]Income Statement'!$E$22</definedName>
    <definedName name="FDP_31_1_aUrv" hidden="1">'[1]Income Statement'!$E$23</definedName>
    <definedName name="FDP_32_1_aUrv" hidden="1">'[1]Income Statement'!$E$24</definedName>
    <definedName name="FDP_33_1_aUrv" hidden="1">'[1]Income Statement'!$E$25</definedName>
    <definedName name="FDP_34_1_aUrv" hidden="1">'[1]Income Statement'!$E$26</definedName>
    <definedName name="FDP_35_1_aSrv" hidden="1">'[1]Income Statement'!$E$27</definedName>
    <definedName name="FDP_36_1_aUrv" hidden="1">'[1]Income Statement'!$E$28</definedName>
    <definedName name="FDP_37_1_aUrv" hidden="1">'[1]Income Statement'!$E$29</definedName>
    <definedName name="FDP_38_1_aUrv" hidden="1">'[1]Income Statement'!$E$30</definedName>
    <definedName name="FDP_39_1_aUrv" hidden="1">'[1]Income Statement'!$E$31</definedName>
    <definedName name="FDP_4_1_aUrv" hidden="1">'[1]Income Statement'!$O$8</definedName>
    <definedName name="FDP_40_1_aUrv" hidden="1">'[1]Income Statement'!$E$32</definedName>
    <definedName name="FDP_41_1_aSrv" hidden="1">'[1]Income Statement'!$E$20</definedName>
    <definedName name="FDP_42_1_aSrv" hidden="1">'[1]Income Statement'!$E$21</definedName>
    <definedName name="FDP_43_1_aUrv" hidden="1">'[1]Income Statement'!$E$35</definedName>
    <definedName name="FDP_44_1_aUrv" hidden="1">'[1]Income Statement'!$E$36</definedName>
    <definedName name="FDP_45_1_aUrv" hidden="1">'[1]Income Statement'!$E$37</definedName>
    <definedName name="FDP_46_1_aUrv" hidden="1">'[1]Income Statement'!$E$38</definedName>
    <definedName name="FDP_47_1_aUrv" hidden="1">'[1]Income Statement'!$E$39</definedName>
    <definedName name="FDP_48_1_aSrv" hidden="1">'[1]Income Statement'!$E$40</definedName>
    <definedName name="FDP_49_1_aUrv" hidden="1">'[1]Income Statement'!$E$28</definedName>
    <definedName name="FDP_5_1_aUrv" hidden="1">'[1]Income Statement'!$O$9</definedName>
    <definedName name="FDP_50_1_aUrv" hidden="1">'[1]Income Statement'!$E$42</definedName>
    <definedName name="FDP_51_1_aUrv" hidden="1">'[1]Income Statement'!$E$30</definedName>
    <definedName name="FDP_52_1_aUrv" hidden="1">'[1]Income Statement'!$E$44</definedName>
    <definedName name="FDP_53_1_aUrv" hidden="1">'[1]Income Statement'!$E$45</definedName>
    <definedName name="FDP_54_1_aUrv" hidden="1">'[1]Income Statement'!$E$46</definedName>
    <definedName name="FDP_55_1_aUrv" hidden="1">'[1]Income Statement'!$E$50</definedName>
    <definedName name="FDP_56_1_aUrv" hidden="1">'[1]Income Statement'!$E$51</definedName>
    <definedName name="FDP_57_1_aUrv" hidden="1">'[1]Income Statement'!$E$36</definedName>
    <definedName name="FDP_58_1_aUrv" hidden="1">'[1]Income Statement'!$E$53</definedName>
    <definedName name="FDP_59_1_aUrv" hidden="1">'[1]Income Statement'!$E$54</definedName>
    <definedName name="FDP_6_1_aUrv" hidden="1">'[1]Income Statement'!$O$10</definedName>
    <definedName name="FDP_60_1_aUrv" hidden="1">'[1]Income Statement'!$E$55</definedName>
    <definedName name="FDP_61_1_aSrv" hidden="1">'[1]Income Statement'!$E$40</definedName>
    <definedName name="FDP_62_1_aSrv" hidden="1">'[1]Income Statement'!$E$41</definedName>
    <definedName name="FDP_63_1_aUrv" hidden="1">'[1]Income Statement'!$E$42</definedName>
    <definedName name="FDP_64_1_aSrv" hidden="1">'[1]Income Statement'!$G$42</definedName>
    <definedName name="FDP_65_1_aSrv" hidden="1">'[1]Income Statement'!$E$60</definedName>
    <definedName name="FDP_66_1_aUrv" hidden="1">'[1]Income Statement'!$E$61</definedName>
    <definedName name="FDP_67_1_aUrv" hidden="1">'[1]Income Statement'!$E$62</definedName>
    <definedName name="FDP_68_1_aUrv" hidden="1">'[1]Income Statement'!$E$63</definedName>
    <definedName name="FDP_69_1_aUrv" hidden="1">'[1]Income Statement'!$O$16</definedName>
    <definedName name="FDP_7_1_aUrv" hidden="1">'[1]Income Statement'!$O$11</definedName>
    <definedName name="FDP_70_1_aDrv" hidden="1">'[1]Income Statement'!$S$14</definedName>
    <definedName name="FDP_71_1_aUrv" hidden="1">'[1]Income Statement'!$U$13</definedName>
    <definedName name="FDP_72_1_aDrv" hidden="1">'[1]Income Statement'!$S$13</definedName>
    <definedName name="FDP_73_1_aUrv" hidden="1">'[1]Income Statement'!$E$68</definedName>
    <definedName name="FDP_74_1_aUrv" hidden="1">'[1]Income Statement'!$E$51</definedName>
    <definedName name="FDP_75_1_aSrv" hidden="1">'[1]Income Statement'!$E$70</definedName>
    <definedName name="FDP_76_1_aUrv" hidden="1">'[1]Income Statement'!$E$71</definedName>
    <definedName name="FDP_77_1_aUrv" hidden="1">'[1]Income Statement'!$E$72</definedName>
    <definedName name="FDP_78_1_aUrv" hidden="1">'[1]Income Statement'!$J$77</definedName>
    <definedName name="FDP_79_1_aUrv" hidden="1">'[1]Income Statement'!$K$77</definedName>
    <definedName name="FDP_8_1_aDrv" hidden="1">'[1]Income Statement'!$S$19</definedName>
    <definedName name="FDP_80_1_aUrv" hidden="1">'[1]Income Statement'!$L$77</definedName>
    <definedName name="FDP_81_1_aSrv" hidden="1">'[1]Income Statement'!$E$58</definedName>
    <definedName name="FDP_82_1_aUrv" hidden="1">'[1]Income Statement'!$N$77</definedName>
    <definedName name="FDP_83_1_aSrv" hidden="1">'[1]Income Statement'!$E$61</definedName>
    <definedName name="FDP_84_1_aUrv" hidden="1">'[1]Income Statement'!$J$78</definedName>
    <definedName name="FDP_85_1_aUrv" hidden="1">'[1]Income Statement'!$K$78</definedName>
    <definedName name="FDP_86_1_aUrv" hidden="1">'[1]Income Statement'!$L$78</definedName>
    <definedName name="FDP_87_1_aSrv" hidden="1">'[1]Income Statement'!$E$65</definedName>
    <definedName name="FDP_88_1_aUrv" hidden="1">'[1]Income Statement'!$N$78</definedName>
    <definedName name="FDP_89_1_aSrv" hidden="1">'[1]Income Statement'!$E$67</definedName>
    <definedName name="FDP_9_1_aDrv" hidden="1">'[1]Income Statement'!$S$18</definedName>
    <definedName name="FDP_90_1_aUrv" hidden="1">'[1]Income Statement'!$E$82</definedName>
    <definedName name="FDP_91_1_aUrv" hidden="1">'[1]Income Statement'!$J$82</definedName>
    <definedName name="FDP_92_1_aSrv" hidden="1">'[1]Income Statement'!$E$70</definedName>
    <definedName name="FDP_93_1_aDrv" hidden="1">'[1]Income Statement'!$E$72</definedName>
    <definedName name="FDP_94_1_aUrv" hidden="1">'[1]Income Statement'!$M$82</definedName>
    <definedName name="FDP_95_1_aUrv" hidden="1">'[1]Income Statement'!$N$82</definedName>
    <definedName name="FDP_96_1_aUrv" hidden="1">'[1]Income Statement'!$O$82</definedName>
    <definedName name="FDP_97_1_aUrv" hidden="1">'[1]Income Statement'!$E$83</definedName>
    <definedName name="FDP_98_1_aUrv" hidden="1">'[1]Income Statement'!$J$83</definedName>
    <definedName name="FDP_99_1_aUrv" hidden="1">'[1]Income Statement'!$K$83</definedName>
    <definedName name="ffffff" hidden="1">{"budget992000 capex",#N/A,FALSE,"Celtel alternative 6"}</definedName>
    <definedName name="Final_Summary"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ggggg" hidden="1">{"budget992000_customers",#N/A,FALSE,"Celtel alternative 6"}</definedName>
    <definedName name="ggggggg" hidden="1">{"budget992000 profit and loss",#N/A,FALSE,"Celtel alternative 6"}</definedName>
    <definedName name="Indai" hidden="1">{"Rpt1",#N/A,FALSE,"Recap";"Rpt1",#N/A,FALSE,"Charts"}</definedName>
    <definedName name="India" hidden="1">{"Rpt1",#N/A,FALSE,"Recap";"Rpt1",#N/A,FALSE,"Charts"}</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39115.3800347222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LBOCreditConsol" hidden="1">{"FCB_ALL",#N/A,FALSE,"FCB"}</definedName>
    <definedName name="rrrrrr" hidden="1">{"cash plan",#N/A,FALSE,"fccashflow"}</definedName>
    <definedName name="sencount" hidden="1">1</definedName>
    <definedName name="SLEVI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TextRefCopyRangeCount" hidden="1">2</definedName>
    <definedName name="wrn.10yp._.balance._.sheet." hidden="1">{"10yp balance sheet",#N/A,FALSE,"Celtel alternative 6"}</definedName>
    <definedName name="wrn.10yp._.capex." hidden="1">{"10yp capex",#N/A,FALSE,"Celtel alternative 6"}</definedName>
    <definedName name="wrn.10yp._.customers." hidden="1">{"10yp customers",#N/A,FALSE,"Celtel alternative 6"}</definedName>
    <definedName name="wrn.10yp._.graphs." hidden="1">{"10yp graphs",#N/A,FALSE,"Market Data"}</definedName>
    <definedName name="wrn.10yp._.key._.data." hidden="1">{"10yp key data",#N/A,FALSE,"Market Data"}</definedName>
    <definedName name="wrn.10yp._.profit._.and._.loss." hidden="1">{"10yp profit and loss",#N/A,FALSE,"Celtel alternative 6"}</definedName>
    <definedName name="wrn.10yp._.tariffs." hidden="1">{"10yp tariffs",#N/A,FALSE,"Celtel alternative 6"}</definedName>
    <definedName name="wrn.3cases." hidden="1">{#N/A,"Base",FALSE,"Dividend";#N/A,"Conservative",FALSE,"Dividend";#N/A,"Downside",FALSE,"Dividend"}</definedName>
    <definedName name="wrn.Acquisition_matrix." hidden="1">{"Acq_matrix",#N/A,FALSE,"Acquisition Matrix"}</definedName>
    <definedName name="wrn.adj95." hidden="1">{"adj95mult",#N/A,FALSE,"COMPCO";"adj95est",#N/A,FALSE,"COMPCO"}</definedName>
    <definedName name="wrn.Aging._.and._.Trend._.Analysis." hidden="1">{#N/A,#N/A,FALSE,"Aging Summary";#N/A,#N/A,FALSE,"Ratio Analysis";#N/A,#N/A,FALSE,"Test 120 Day Accts";#N/A,#N/A,FALSE,"Tickmarks"}</definedName>
    <definedName name="wrn.America._.Online." hidden="1">{#N/A,#N/A,FALSE,"Intro";#N/A,#N/A,FALSE,"Inc. St.";#N/A,#N/A,FALSE,"CalYear";#N/A,#N/A,FALSE,"FYear";#N/A,#N/A,FALSE,"Subs";#N/A,#N/A,FALSE,"Other Revs";#N/A,#N/A,FALSE,"Deals";#N/A,#N/A,FALSE,"RevsYear";#N/A,#N/A,FALSE,"Balance";#N/A,#N/A,FALSE,"OpCashFlow";#N/A,#N/A,FALSE,"Val.";#N/A,#N/A,FALSE,"DCFVal"}</definedName>
    <definedName name="wrn.AQUIROR._.DCF." hidden="1">{"AQUIRORDCF",#N/A,FALSE,"Merger consequences";"Acquirorassns",#N/A,FALSE,"Merger consequences"}</definedName>
    <definedName name="wrn.budget._.balance._.sheet." hidden="1">{"bugdet992000 balance sheet",#N/A,FALSE,"Celtel alternative 6"}</definedName>
    <definedName name="wrn.budget._.capex." hidden="1">{"budget992000 capex",#N/A,FALSE,"Celtel alternative 6"}</definedName>
    <definedName name="wrn.budget._.customers." hidden="1">{"budget992000_customers",#N/A,FALSE,"Celtel alternative 6"}</definedName>
    <definedName name="wrn.budget._.profit._.and._.loss." hidden="1">{"budget992000 profit and loss",#N/A,FALSE,"Celtel alternative 6"}</definedName>
    <definedName name="wrn.budget._.tariffs._.and._.usage." hidden="1">{"budget992000 tariff and usage",#N/A,FALSE,"Celtel alternative 6"}</definedName>
    <definedName name="wrn.Cash._.Plan." hidden="1">{"cash plan",#N/A,FALSE,"fccashflow"}</definedName>
    <definedName name="wrn.compco." hidden="1">{"mult96",#N/A,FALSE,"PETCOMP";"est96",#N/A,FALSE,"PETCOMP";"mult95",#N/A,FALSE,"PETCOMP";"est95",#N/A,FALSE,"PETCOMP";"multltm",#N/A,FALSE,"PETCOMP";"resultltm",#N/A,FALSE,"PETCOMP"}</definedName>
    <definedName name="wrn.DCF." hidden="1">{"DCF1",#N/A,FALSE,"SIERRA DCF";"MATRIX1",#N/A,FALSE,"SIERRA DCF"}</definedName>
    <definedName name="wrn.DCF_Terminal_Value_qchm." hidden="1">{"qchm_dcf",#N/A,FALSE,"QCHMDCF2";"qchm_terminal",#N/A,FALSE,"QCHMDCF2"}</definedName>
    <definedName name="wrn.Economic._.Value._.Added._.Analysis." hidden="1">{"EVA",#N/A,FALSE,"EVA";"WACC",#N/A,FALSE,"WACC"}</definedName>
    <definedName name="wrn.FCB." hidden="1">{"FCB_ALL",#N/A,FALSE,"FCB"}</definedName>
    <definedName name="wrn.fcb2" hidden="1">{"FCB_ALL",#N/A,FALSE,"FCB"}</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Rpt." hidden="1">{"Rpt1",#N/A,FALSE,"Recap";"Rpt1",#N/A,FALSE,"Charts"}</definedName>
    <definedName name="wrn.fullrpta" hidden="1">{"Rpt1",#N/A,FALSE,"Recap";"Rpt1",#N/A,FALSE,"Charts"}</definedName>
    <definedName name="wrn.incomesum"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OUTPUT." hidden="1">{"DCF","UPSIDE CASE",FALSE,"Sheet1";"DCF","BASE CASE",FALSE,"Sheet1";"DCF","DOWNSIDE CASE",FALSE,"Sheet1"}</definedName>
    <definedName name="wrn.plbscf." hidden="1">{"p_l",#N/A,FALSE,"Summary Accounts"}</definedName>
    <definedName name="wrn.print._.graphs." hidden="1">{"cap_structure",#N/A,FALSE,"Graph-Mkt Cap";"price",#N/A,FALSE,"Graph-Price";"ebit",#N/A,FALSE,"Graph-EBITDA";"ebitda",#N/A,FALSE,"Graph-EBITDA"}</definedName>
    <definedName name="wrn.print._.raw._.data._.entry." hidden="1">{"inputs raw data",#N/A,TRUE,"INPUT"}</definedName>
    <definedName name="wrn.print._.raw._data._.entry2." hidden="1">{"inputs raw data",#N/A,TRUE,"INPUT"}</definedName>
    <definedName name="wrn.print._.summary._.sheets." hidden="1">{"summary1",#N/A,TRUE,"Comps";"summary2",#N/A,TRUE,"Comps";"summary3",#N/A,TRUE,"Comps"}</definedName>
    <definedName name="wrn.PrintAll." hidden="1">{"PA1",#N/A,FALSE,"BORDMW";"pa2",#N/A,FALSE,"BORDMW";"PA3",#N/A,FALSE,"BORDMW";"PA4",#N/A,FALSE,"BORDMW"}</definedName>
    <definedName name="wrn.ratios." hidden="1">{"ratios",#N/A,FALSE,"Summary Accounts"}</definedName>
    <definedName name="wrn.sales." hidden="1">{"sales",#N/A,FALSE,"Sales";"sales existing",#N/A,FALSE,"Sales";"sales rd1",#N/A,FALSE,"Sales";"sales rd2",#N/A,FALSE,"Sales"}</definedName>
    <definedName name="wrn.sensitivity." hidden="1">{"sensitivity",#N/A,FALSE,"Sensitivity"}</definedName>
    <definedName name="wrn.STAND_ALONE_BOTH." hidden="1">{"FCB_ALL",#N/A,FALSE,"FCB";"GREY_ALL",#N/A,FALSE,"GREY"}</definedName>
    <definedName name="wrn.SUMMARY."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wrn.TARGET._.DCF." hidden="1">{"targetdcf",#N/A,FALSE,"Merger consequences";"TARGETASSU",#N/A,FALSE,"Merger consequences";"TERMINAL VALUE",#N/A,FALSE,"Merger consequences"}</definedName>
    <definedName name="wrn.UTL._.Position." hidden="1">{"UTL effect",#N/A,FALSE,"Sensitivity"}</definedName>
    <definedName name="wrn.Yahoo." hidden="1">{#N/A,#N/A,FALSE,"Inc. St.";#N/A,#N/A,FALSE,"FYear";#N/A,#N/A,FALSE,"Revs.";#N/A,#N/A,FALSE,"RevsYear";#N/A,#N/A,FALSE,"Balance";#N/A,#N/A,FALSE,"CompVal";#N/A,#N/A,FALSE,"Val.";#N/A,#N/A,FALSE,"DCFval"}</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XREF_COLUMN_1" hidden="1">'[2]8180 (8181,8182)'!$P$1:$P$65536</definedName>
    <definedName name="XREF_COLUMN_10" hidden="1">'[2]8082'!$P$1:$P$65536</definedName>
    <definedName name="XREF_COLUMN_2" localSheetId="5" hidden="1">#REF!</definedName>
    <definedName name="XREF_COLUMN_2" hidden="1">#REF!</definedName>
    <definedName name="XREF_COLUMN_3" hidden="1">'[2]8250'!$D$1:$D$65536</definedName>
    <definedName name="XREF_COLUMN_4" hidden="1">'[2]8140'!$P$1:$P$65536</definedName>
    <definedName name="XREF_COLUMN_5" localSheetId="5" hidden="1">#REF!</definedName>
    <definedName name="XREF_COLUMN_5" hidden="1">#REF!</definedName>
    <definedName name="XREF_COLUMN_6" hidden="1">'[2]8070'!$P$1:$P$65536</definedName>
    <definedName name="XREF_COLUMN_7" hidden="1">'[2]8145'!$P$1:$P$65536</definedName>
    <definedName name="XREF_COLUMN_8" hidden="1">'[2]8200'!$P$1:$P$65536</definedName>
    <definedName name="XREF_COLUMN_9" hidden="1">'[2]8113'!$P$1:$P$65536</definedName>
    <definedName name="XRefActiveRow" hidden="1">[2]XREF!$A$15</definedName>
    <definedName name="XRefColumnsCount" hidden="1">1</definedName>
    <definedName name="XRefCopy1" localSheetId="5" hidden="1">#REF!</definedName>
    <definedName name="XRefCopy1" hidden="1">#REF!</definedName>
    <definedName name="XRefCopy1Row" localSheetId="5" hidden="1">[3]XREF!#REF!</definedName>
    <definedName name="XRefCopy1Row" hidden="1">[3]XREF!#REF!</definedName>
    <definedName name="XRefCopy2" localSheetId="5" hidden="1">#REF!</definedName>
    <definedName name="XRefCopy2" hidden="1">#REF!</definedName>
    <definedName name="XRefCopy4" localSheetId="5" hidden="1">[3]summary!#REF!</definedName>
    <definedName name="XRefCopy4" hidden="1">[3]summary!#REF!</definedName>
    <definedName name="XRefCopy5Row" localSheetId="5" hidden="1">[4]XREF!#REF!</definedName>
    <definedName name="XRefCopy5Row" hidden="1">[4]XREF!#REF!</definedName>
    <definedName name="XRefCopyRangeCount" hidden="1">1</definedName>
    <definedName name="XRefPaste10" hidden="1">'[2]8145'!$O$17</definedName>
    <definedName name="XRefPaste10Row" hidden="1">[2]XREF!$A$11:$IV$11</definedName>
    <definedName name="XRefPaste11" hidden="1">'[2]8200'!$O$17</definedName>
    <definedName name="XRefPaste11Row" hidden="1">[2]XREF!$A$12:$IV$12</definedName>
    <definedName name="XRefPaste12" hidden="1">'[2]8113'!$O$16</definedName>
    <definedName name="XRefPaste12Row" hidden="1">[2]XREF!$A$13:$IV$13</definedName>
    <definedName name="XRefPaste13" hidden="1">'[2]8082'!$O$16</definedName>
    <definedName name="XRefPaste13Row" hidden="1">[2]XREF!$A$14:$IV$14</definedName>
    <definedName name="XRefPaste1Row" localSheetId="5" hidden="1">#REF!</definedName>
    <definedName name="XRefPaste1Row" hidden="1">#REF!</definedName>
    <definedName name="XRefPaste2Row" hidden="1">[2]XREF!$A$3:$IV$3</definedName>
    <definedName name="XRefPaste3" hidden="1">'[2]8180 (8181,8182)'!$O$20</definedName>
    <definedName name="XRefPaste3Row" hidden="1">[2]XREF!$A$4:$IV$4</definedName>
    <definedName name="XRefPaste4" hidden="1">'[2]8210'!$O$18</definedName>
    <definedName name="XRefPaste4Row" hidden="1">[2]XREF!$A$5:$IV$5</definedName>
    <definedName name="XRefPaste5" hidden="1">'[2]8250'!$C$44</definedName>
    <definedName name="XRefPaste5Row" hidden="1">[2]XREF!$A$6:$IV$6</definedName>
    <definedName name="XRefPaste6" hidden="1">'[2]8140'!$O$16</definedName>
    <definedName name="XRefPaste6Row" hidden="1">[2]XREF!$A$7:$IV$7</definedName>
    <definedName name="XRefPaste7" localSheetId="5" hidden="1">#REF!</definedName>
    <definedName name="XRefPaste7" hidden="1">#REF!</definedName>
    <definedName name="XRefPaste7Row" hidden="1">[2]XREF!$A$8:$IV$8</definedName>
    <definedName name="XRefPaste8" localSheetId="5" hidden="1">#REF!</definedName>
    <definedName name="XRefPaste8" hidden="1">#REF!</definedName>
    <definedName name="XRefPaste8Row" hidden="1">[2]XREF!$A$9:$IV$9</definedName>
    <definedName name="XRefPaste9" hidden="1">'[2]8070'!$O$18</definedName>
    <definedName name="XRefPaste9Row" hidden="1">[2]XREF!$A$10:$IV$10</definedName>
    <definedName name="XRefPasteRangeCount" hidden="1">1</definedName>
    <definedName name="xxxxx" hidden="1">{"10yp capex",#N/A,FALSE,"Celtel alternative 6"}</definedName>
    <definedName name="xxxxxx" hidden="1">{"10yp graphs",#N/A,FALSE,"Market Data"}</definedName>
    <definedName name="Yahoo" hidden="1">{#N/A,#N/A,FALSE,"Inc. St.";#N/A,#N/A,FALSE,"FYear";#N/A,#N/A,FALSE,"Revs.";#N/A,#N/A,FALSE,"RevsYear";#N/A,#N/A,FALSE,"Balance";#N/A,#N/A,FALSE,"CompVal";#N/A,#N/A,FALSE,"Val.";#N/A,#N/A,FALSE,"DCFval"}</definedName>
    <definedName name="yuuuuuuu" hidden="1">{"ratios",#N/A,FALSE,"Summary Accounts"}</definedName>
    <definedName name="yyyyyy" hidden="1">{"p_l",#N/A,FALSE,"Summary Accounts"}</definedName>
  </definedNames>
  <calcPr calcId="191029"/>
</workbook>
</file>

<file path=xl/calcChain.xml><?xml version="1.0" encoding="utf-8"?>
<calcChain xmlns="http://schemas.openxmlformats.org/spreadsheetml/2006/main">
  <c r="E17" i="11" l="1"/>
  <c r="E16" i="11"/>
  <c r="E15" i="11"/>
  <c r="E14" i="11"/>
  <c r="E13" i="11"/>
  <c r="E12" i="11"/>
  <c r="E11" i="11"/>
  <c r="E10" i="11"/>
  <c r="E9" i="11"/>
  <c r="C287" i="9"/>
  <c r="C286" i="9"/>
  <c r="C285" i="9"/>
  <c r="C284" i="9"/>
  <c r="C283" i="9"/>
  <c r="C288" i="9" s="1"/>
  <c r="C277" i="9"/>
  <c r="A277" i="9"/>
  <c r="C276" i="9"/>
  <c r="A276" i="9"/>
  <c r="C275" i="9"/>
  <c r="A275" i="9"/>
  <c r="C274" i="9"/>
  <c r="A274" i="9"/>
  <c r="C273" i="9"/>
  <c r="A273" i="9"/>
  <c r="C272" i="9"/>
  <c r="A272" i="9"/>
  <c r="C271" i="9"/>
  <c r="C267" i="9" s="1"/>
  <c r="A271" i="9"/>
  <c r="C270" i="9"/>
  <c r="A270" i="9"/>
  <c r="C269" i="9"/>
  <c r="A269" i="9"/>
  <c r="C268" i="9"/>
  <c r="A268" i="9"/>
  <c r="C266" i="9"/>
  <c r="A266" i="9"/>
  <c r="C265" i="9"/>
  <c r="A265" i="9"/>
  <c r="C264" i="9"/>
  <c r="A264" i="9"/>
  <c r="C263" i="9"/>
  <c r="A263" i="9"/>
  <c r="C262" i="9"/>
  <c r="A262" i="9"/>
  <c r="C261" i="9"/>
  <c r="A261" i="9"/>
  <c r="C260" i="9"/>
  <c r="A260" i="9"/>
  <c r="C259" i="9"/>
  <c r="A259" i="9"/>
  <c r="C258" i="9"/>
  <c r="A258" i="9"/>
  <c r="C257" i="9"/>
  <c r="C256" i="9" s="1"/>
  <c r="A257" i="9"/>
  <c r="C255" i="9"/>
  <c r="A255" i="9"/>
  <c r="C254" i="9"/>
  <c r="A254" i="9"/>
  <c r="C253" i="9"/>
  <c r="A253" i="9"/>
  <c r="C252" i="9"/>
  <c r="A252" i="9"/>
  <c r="C251" i="9"/>
  <c r="A251" i="9"/>
  <c r="C250" i="9"/>
  <c r="A250" i="9"/>
  <c r="C249" i="9"/>
  <c r="A249" i="9"/>
  <c r="C248" i="9"/>
  <c r="A248" i="9"/>
  <c r="C247" i="9"/>
  <c r="A247" i="9"/>
  <c r="C246" i="9"/>
  <c r="C245" i="9" s="1"/>
  <c r="A246" i="9"/>
  <c r="C244" i="9"/>
  <c r="A244" i="9"/>
  <c r="C243" i="9"/>
  <c r="A243" i="9"/>
  <c r="C242" i="9"/>
  <c r="A242" i="9"/>
  <c r="C241" i="9"/>
  <c r="A241" i="9"/>
  <c r="C240" i="9"/>
  <c r="A240" i="9"/>
  <c r="C239" i="9"/>
  <c r="A239" i="9"/>
  <c r="C238" i="9"/>
  <c r="A238" i="9"/>
  <c r="C237" i="9"/>
  <c r="A237" i="9"/>
  <c r="C236" i="9"/>
  <c r="A236" i="9"/>
  <c r="C235" i="9"/>
  <c r="A235" i="9"/>
  <c r="C234" i="9"/>
  <c r="C233" i="9"/>
  <c r="A233" i="9"/>
  <c r="C232" i="9"/>
  <c r="A232" i="9"/>
  <c r="C231" i="9"/>
  <c r="A231" i="9"/>
  <c r="C230" i="9"/>
  <c r="A230" i="9"/>
  <c r="C229" i="9"/>
  <c r="A229" i="9"/>
  <c r="C228" i="9"/>
  <c r="A228" i="9"/>
  <c r="C227" i="9"/>
  <c r="A227" i="9"/>
  <c r="C226" i="9"/>
  <c r="A226" i="9"/>
  <c r="C225" i="9"/>
  <c r="A225" i="9"/>
  <c r="C224" i="9"/>
  <c r="C223" i="9" s="1"/>
  <c r="A224" i="9"/>
  <c r="C221" i="9"/>
  <c r="A221" i="9"/>
  <c r="C220" i="9"/>
  <c r="A220" i="9"/>
  <c r="C219" i="9"/>
  <c r="A219" i="9"/>
  <c r="C218" i="9"/>
  <c r="A218" i="9"/>
  <c r="C217" i="9"/>
  <c r="A217" i="9"/>
  <c r="C216" i="9"/>
  <c r="A216" i="9"/>
  <c r="C215" i="9"/>
  <c r="A215" i="9"/>
  <c r="C214" i="9"/>
  <c r="A214" i="9"/>
  <c r="C213" i="9"/>
  <c r="A213" i="9"/>
  <c r="C212" i="9"/>
  <c r="C211" i="9" s="1"/>
  <c r="A212" i="9"/>
  <c r="C210" i="9"/>
  <c r="A210" i="9"/>
  <c r="C209" i="9"/>
  <c r="A209" i="9"/>
  <c r="C208" i="9"/>
  <c r="A208" i="9"/>
  <c r="C207" i="9"/>
  <c r="A207" i="9"/>
  <c r="C206" i="9"/>
  <c r="A206" i="9"/>
  <c r="C205" i="9"/>
  <c r="A205" i="9"/>
  <c r="C204" i="9"/>
  <c r="A204" i="9"/>
  <c r="C203" i="9"/>
  <c r="C200" i="9" s="1"/>
  <c r="A203" i="9"/>
  <c r="C202" i="9"/>
  <c r="A202" i="9"/>
  <c r="C201" i="9"/>
  <c r="A201" i="9"/>
  <c r="C199" i="9"/>
  <c r="A199" i="9"/>
  <c r="C198" i="9"/>
  <c r="A198" i="9"/>
  <c r="C197" i="9"/>
  <c r="A197" i="9"/>
  <c r="C196" i="9"/>
  <c r="A196" i="9"/>
  <c r="C195" i="9"/>
  <c r="A195" i="9"/>
  <c r="C194" i="9"/>
  <c r="A194" i="9"/>
  <c r="C193" i="9"/>
  <c r="A193" i="9"/>
  <c r="C192" i="9"/>
  <c r="A192" i="9"/>
  <c r="C191" i="9"/>
  <c r="A191" i="9"/>
  <c r="C190" i="9"/>
  <c r="C189" i="9" s="1"/>
  <c r="A190" i="9"/>
  <c r="C188" i="9"/>
  <c r="A188" i="9"/>
  <c r="C187" i="9"/>
  <c r="A187" i="9"/>
  <c r="C186" i="9"/>
  <c r="A186" i="9"/>
  <c r="C185" i="9"/>
  <c r="A185" i="9"/>
  <c r="C184" i="9"/>
  <c r="A184" i="9"/>
  <c r="C183" i="9"/>
  <c r="A183" i="9"/>
  <c r="C182" i="9"/>
  <c r="A182" i="9"/>
  <c r="C181" i="9"/>
  <c r="A181" i="9"/>
  <c r="C180" i="9"/>
  <c r="A180" i="9"/>
  <c r="C179" i="9"/>
  <c r="A179" i="9"/>
  <c r="C178" i="9"/>
  <c r="C177" i="9"/>
  <c r="A177" i="9"/>
  <c r="C176" i="9"/>
  <c r="A176" i="9"/>
  <c r="C175" i="9"/>
  <c r="A175" i="9"/>
  <c r="C174" i="9"/>
  <c r="A174" i="9"/>
  <c r="C173" i="9"/>
  <c r="A173" i="9"/>
  <c r="C172" i="9"/>
  <c r="A172" i="9"/>
  <c r="C171" i="9"/>
  <c r="A171" i="9"/>
  <c r="C170" i="9"/>
  <c r="A170" i="9"/>
  <c r="C169" i="9"/>
  <c r="C167" i="9" s="1"/>
  <c r="C155" i="9" s="1"/>
  <c r="A169" i="9"/>
  <c r="C168" i="9"/>
  <c r="A168" i="9"/>
  <c r="C166" i="9"/>
  <c r="A166" i="9"/>
  <c r="C165" i="9"/>
  <c r="A165" i="9"/>
  <c r="C164" i="9"/>
  <c r="A164" i="9"/>
  <c r="C163" i="9"/>
  <c r="A163" i="9"/>
  <c r="C162" i="9"/>
  <c r="A162" i="9"/>
  <c r="C161" i="9"/>
  <c r="A161" i="9"/>
  <c r="C160" i="9"/>
  <c r="A160" i="9"/>
  <c r="C159" i="9"/>
  <c r="A159" i="9"/>
  <c r="C158" i="9"/>
  <c r="A158" i="9"/>
  <c r="C157" i="9"/>
  <c r="C156" i="9" s="1"/>
  <c r="A157" i="9"/>
  <c r="C154" i="9"/>
  <c r="A154" i="9"/>
  <c r="C153" i="9"/>
  <c r="A153" i="9"/>
  <c r="C152" i="9"/>
  <c r="A152" i="9"/>
  <c r="C151" i="9"/>
  <c r="A151" i="9"/>
  <c r="C150" i="9"/>
  <c r="A150" i="9"/>
  <c r="C149" i="9"/>
  <c r="A149" i="9"/>
  <c r="C148" i="9"/>
  <c r="A148" i="9"/>
  <c r="C147" i="9"/>
  <c r="A147" i="9"/>
  <c r="C146" i="9"/>
  <c r="A146" i="9"/>
  <c r="C145" i="9"/>
  <c r="A145" i="9"/>
  <c r="C144" i="9"/>
  <c r="C143" i="9"/>
  <c r="A143" i="9"/>
  <c r="C142" i="9"/>
  <c r="A142" i="9"/>
  <c r="C141" i="9"/>
  <c r="A141" i="9"/>
  <c r="C140" i="9"/>
  <c r="A140" i="9"/>
  <c r="C139" i="9"/>
  <c r="A139" i="9"/>
  <c r="C138" i="9"/>
  <c r="A138" i="9"/>
  <c r="C137" i="9"/>
  <c r="A137" i="9"/>
  <c r="C136" i="9"/>
  <c r="A136" i="9"/>
  <c r="C135" i="9"/>
  <c r="C133" i="9" s="1"/>
  <c r="A135" i="9"/>
  <c r="C134" i="9"/>
  <c r="A134" i="9"/>
  <c r="C132" i="9"/>
  <c r="A132" i="9"/>
  <c r="C131" i="9"/>
  <c r="A131" i="9"/>
  <c r="C130" i="9"/>
  <c r="A130" i="9"/>
  <c r="C129" i="9"/>
  <c r="A129" i="9"/>
  <c r="C128" i="9"/>
  <c r="A128" i="9"/>
  <c r="C127" i="9"/>
  <c r="A127" i="9"/>
  <c r="C126" i="9"/>
  <c r="A126" i="9"/>
  <c r="C125" i="9"/>
  <c r="A125" i="9"/>
  <c r="C124" i="9"/>
  <c r="A124" i="9"/>
  <c r="C123" i="9"/>
  <c r="C122" i="9" s="1"/>
  <c r="A123" i="9"/>
  <c r="C121" i="9"/>
  <c r="A121" i="9"/>
  <c r="C120" i="9"/>
  <c r="A120" i="9"/>
  <c r="C119" i="9"/>
  <c r="A119" i="9"/>
  <c r="C118" i="9"/>
  <c r="A118" i="9"/>
  <c r="C117" i="9"/>
  <c r="A117" i="9"/>
  <c r="C116" i="9"/>
  <c r="A116" i="9"/>
  <c r="C115" i="9"/>
  <c r="A115" i="9"/>
  <c r="C114" i="9"/>
  <c r="A114" i="9"/>
  <c r="C113" i="9"/>
  <c r="A113" i="9"/>
  <c r="C112" i="9"/>
  <c r="A112" i="9"/>
  <c r="C111" i="9"/>
  <c r="C110" i="9"/>
  <c r="A110" i="9"/>
  <c r="C109" i="9"/>
  <c r="A109" i="9"/>
  <c r="C108" i="9"/>
  <c r="A108" i="9"/>
  <c r="C107" i="9"/>
  <c r="A107" i="9"/>
  <c r="C106" i="9"/>
  <c r="A106" i="9"/>
  <c r="C105" i="9"/>
  <c r="A105" i="9"/>
  <c r="C104" i="9"/>
  <c r="A104" i="9"/>
  <c r="C103" i="9"/>
  <c r="A103" i="9"/>
  <c r="C102" i="9"/>
  <c r="C100" i="9" s="1"/>
  <c r="A102" i="9"/>
  <c r="C101" i="9"/>
  <c r="A101" i="9"/>
  <c r="C99" i="9"/>
  <c r="A99" i="9"/>
  <c r="C98" i="9"/>
  <c r="A98" i="9"/>
  <c r="C97" i="9"/>
  <c r="A97" i="9"/>
  <c r="C96" i="9"/>
  <c r="A96" i="9"/>
  <c r="C95" i="9"/>
  <c r="A95" i="9"/>
  <c r="C94" i="9"/>
  <c r="A94" i="9"/>
  <c r="C93" i="9"/>
  <c r="A93" i="9"/>
  <c r="C92" i="9"/>
  <c r="A92" i="9"/>
  <c r="C91" i="9"/>
  <c r="A91" i="9"/>
  <c r="C90" i="9"/>
  <c r="C89" i="9" s="1"/>
  <c r="A90" i="9"/>
  <c r="C87" i="9"/>
  <c r="A87" i="9"/>
  <c r="C86" i="9"/>
  <c r="A86" i="9"/>
  <c r="C85" i="9"/>
  <c r="A85" i="9"/>
  <c r="C84" i="9"/>
  <c r="A84" i="9"/>
  <c r="C83" i="9"/>
  <c r="A83" i="9"/>
  <c r="C82" i="9"/>
  <c r="A82" i="9"/>
  <c r="C81" i="9"/>
  <c r="A81" i="9"/>
  <c r="C80" i="9"/>
  <c r="A80" i="9"/>
  <c r="C79" i="9"/>
  <c r="A79" i="9"/>
  <c r="C78" i="9"/>
  <c r="A78" i="9"/>
  <c r="C77" i="9"/>
  <c r="C76" i="9"/>
  <c r="A76" i="9"/>
  <c r="C75" i="9"/>
  <c r="A75" i="9"/>
  <c r="C74" i="9"/>
  <c r="A74" i="9"/>
  <c r="C73" i="9"/>
  <c r="A73" i="9"/>
  <c r="C72" i="9"/>
  <c r="A72" i="9"/>
  <c r="C71" i="9"/>
  <c r="A71" i="9"/>
  <c r="C70" i="9"/>
  <c r="A70" i="9"/>
  <c r="C69" i="9"/>
  <c r="A69" i="9"/>
  <c r="C68" i="9"/>
  <c r="C66" i="9" s="1"/>
  <c r="A68" i="9"/>
  <c r="C67" i="9"/>
  <c r="A67" i="9"/>
  <c r="C65" i="9"/>
  <c r="A65" i="9"/>
  <c r="C64" i="9"/>
  <c r="A64" i="9"/>
  <c r="C63" i="9"/>
  <c r="A63" i="9"/>
  <c r="C62" i="9"/>
  <c r="A62" i="9"/>
  <c r="C61" i="9"/>
  <c r="A61" i="9"/>
  <c r="C60" i="9"/>
  <c r="A60" i="9"/>
  <c r="C59" i="9"/>
  <c r="A59" i="9"/>
  <c r="C58" i="9"/>
  <c r="A58" i="9"/>
  <c r="C57" i="9"/>
  <c r="A57" i="9"/>
  <c r="C56" i="9"/>
  <c r="C55" i="9" s="1"/>
  <c r="A56" i="9"/>
  <c r="C54" i="9"/>
  <c r="A54" i="9"/>
  <c r="C53" i="9"/>
  <c r="A53" i="9"/>
  <c r="C52" i="9"/>
  <c r="A52" i="9"/>
  <c r="C51" i="9"/>
  <c r="A51" i="9"/>
  <c r="C50" i="9"/>
  <c r="A50" i="9"/>
  <c r="C49" i="9"/>
  <c r="A49" i="9"/>
  <c r="C48" i="9"/>
  <c r="A48" i="9"/>
  <c r="C47" i="9"/>
  <c r="C44" i="9" s="1"/>
  <c r="A47" i="9"/>
  <c r="C46" i="9"/>
  <c r="A46" i="9"/>
  <c r="C45" i="9"/>
  <c r="A45" i="9"/>
  <c r="C43" i="9"/>
  <c r="A43" i="9"/>
  <c r="C42" i="9"/>
  <c r="A42" i="9"/>
  <c r="C41" i="9"/>
  <c r="A41" i="9"/>
  <c r="C40" i="9"/>
  <c r="A40" i="9"/>
  <c r="C39" i="9"/>
  <c r="A39" i="9"/>
  <c r="C38" i="9"/>
  <c r="A38" i="9"/>
  <c r="C37" i="9"/>
  <c r="A37" i="9"/>
  <c r="C36" i="9"/>
  <c r="A36" i="9"/>
  <c r="C35" i="9"/>
  <c r="A35" i="9"/>
  <c r="C34" i="9"/>
  <c r="C33" i="9" s="1"/>
  <c r="C21" i="9" s="1"/>
  <c r="A34" i="9"/>
  <c r="C32" i="9"/>
  <c r="A32" i="9"/>
  <c r="C31" i="9"/>
  <c r="A31" i="9"/>
  <c r="C30" i="9"/>
  <c r="A30" i="9"/>
  <c r="C29" i="9"/>
  <c r="A29" i="9"/>
  <c r="C28" i="9"/>
  <c r="A28" i="9"/>
  <c r="C27" i="9"/>
  <c r="A27" i="9"/>
  <c r="C26" i="9"/>
  <c r="A26" i="9"/>
  <c r="C25" i="9"/>
  <c r="A25" i="9"/>
  <c r="C24" i="9"/>
  <c r="A24" i="9"/>
  <c r="C23" i="9"/>
  <c r="A23" i="9"/>
  <c r="C22" i="9"/>
  <c r="H97" i="6"/>
  <c r="G97" i="6"/>
  <c r="F97" i="6"/>
  <c r="E96" i="6"/>
  <c r="D96" i="6"/>
  <c r="H94" i="6"/>
  <c r="G93" i="6"/>
  <c r="E93" i="6"/>
  <c r="H89" i="6"/>
  <c r="G89" i="6"/>
  <c r="F89" i="6"/>
  <c r="E89" i="6"/>
  <c r="E97" i="6" s="1"/>
  <c r="C13" i="2" s="1"/>
  <c r="D89" i="6"/>
  <c r="D97" i="6" s="1"/>
  <c r="I88" i="6"/>
  <c r="I87" i="6"/>
  <c r="I86" i="6"/>
  <c r="I85" i="6"/>
  <c r="I84" i="6"/>
  <c r="I89" i="6" s="1"/>
  <c r="H80" i="6"/>
  <c r="H96" i="6" s="1"/>
  <c r="F12" i="2" s="1"/>
  <c r="G80" i="6"/>
  <c r="G96" i="6" s="1"/>
  <c r="E12" i="2" s="1"/>
  <c r="F80" i="6"/>
  <c r="F96" i="6" s="1"/>
  <c r="D12" i="2" s="1"/>
  <c r="E80" i="6"/>
  <c r="D80" i="6"/>
  <c r="I79" i="6"/>
  <c r="I78" i="6"/>
  <c r="I77" i="6"/>
  <c r="I76" i="6"/>
  <c r="I75" i="6"/>
  <c r="I80" i="6" s="1"/>
  <c r="H71" i="6"/>
  <c r="H95" i="6" s="1"/>
  <c r="F11" i="2" s="1"/>
  <c r="G71" i="6"/>
  <c r="G95" i="6" s="1"/>
  <c r="E11" i="2" s="1"/>
  <c r="F71" i="6"/>
  <c r="F95" i="6" s="1"/>
  <c r="D11" i="2" s="1"/>
  <c r="E71" i="6"/>
  <c r="E95" i="6" s="1"/>
  <c r="C11" i="2" s="1"/>
  <c r="D71" i="6"/>
  <c r="D95" i="6" s="1"/>
  <c r="I70" i="6"/>
  <c r="I69" i="6"/>
  <c r="I68" i="6"/>
  <c r="I71" i="6" s="1"/>
  <c r="I67" i="6"/>
  <c r="I66" i="6"/>
  <c r="H62" i="6"/>
  <c r="G62" i="6"/>
  <c r="G94" i="6" s="1"/>
  <c r="E10" i="2" s="1"/>
  <c r="F62" i="6"/>
  <c r="F94" i="6" s="1"/>
  <c r="D10" i="2" s="1"/>
  <c r="E62" i="6"/>
  <c r="E94" i="6" s="1"/>
  <c r="C10" i="2" s="1"/>
  <c r="D62" i="6"/>
  <c r="D94" i="6" s="1"/>
  <c r="I61" i="6"/>
  <c r="I60" i="6"/>
  <c r="I59" i="6"/>
  <c r="I58" i="6"/>
  <c r="I57" i="6"/>
  <c r="I56" i="6"/>
  <c r="I55" i="6"/>
  <c r="I62" i="6" s="1"/>
  <c r="I63" i="6" s="1"/>
  <c r="I54" i="6"/>
  <c r="H51" i="6"/>
  <c r="G51" i="6"/>
  <c r="F51" i="6"/>
  <c r="E51" i="6"/>
  <c r="C51" i="6"/>
  <c r="I50" i="6"/>
  <c r="I49" i="6"/>
  <c r="I48" i="6"/>
  <c r="I47" i="6"/>
  <c r="I46" i="6"/>
  <c r="I45" i="6"/>
  <c r="I44" i="6"/>
  <c r="I43" i="6"/>
  <c r="I51" i="6" s="1"/>
  <c r="H38" i="6"/>
  <c r="H93" i="6" s="1"/>
  <c r="G38" i="6"/>
  <c r="F38" i="6"/>
  <c r="F93" i="6" s="1"/>
  <c r="E38" i="6"/>
  <c r="D38" i="6"/>
  <c r="D93" i="6" s="1"/>
  <c r="I37" i="6"/>
  <c r="I36" i="6"/>
  <c r="I35" i="6"/>
  <c r="I34" i="6"/>
  <c r="I33" i="6"/>
  <c r="I32" i="6"/>
  <c r="I31" i="6"/>
  <c r="I30" i="6"/>
  <c r="I38" i="6" s="1"/>
  <c r="I39" i="6" s="1"/>
  <c r="I26" i="6"/>
  <c r="I25" i="6"/>
  <c r="I24" i="6"/>
  <c r="I23" i="6"/>
  <c r="I22" i="6"/>
  <c r="I21" i="6"/>
  <c r="I20" i="6"/>
  <c r="I19" i="6"/>
  <c r="I18" i="6"/>
  <c r="I17" i="6"/>
  <c r="I16" i="6"/>
  <c r="I15" i="6"/>
  <c r="I14" i="6"/>
  <c r="I13" i="6"/>
  <c r="I12" i="6"/>
  <c r="I11" i="6"/>
  <c r="I10" i="6"/>
  <c r="I27" i="6" s="1"/>
  <c r="I9" i="6"/>
  <c r="I8" i="6"/>
  <c r="I7" i="6"/>
  <c r="I70" i="4"/>
  <c r="G70" i="4"/>
  <c r="K69" i="4"/>
  <c r="M63" i="4"/>
  <c r="L63" i="4"/>
  <c r="K63" i="4"/>
  <c r="J63" i="4"/>
  <c r="I63" i="4"/>
  <c r="H63" i="4"/>
  <c r="G63" i="4"/>
  <c r="G71" i="4" s="1"/>
  <c r="F63" i="4"/>
  <c r="E63" i="4"/>
  <c r="E71" i="4" s="1"/>
  <c r="D63" i="4"/>
  <c r="M62" i="4"/>
  <c r="M61" i="4"/>
  <c r="M60" i="4"/>
  <c r="M59" i="4"/>
  <c r="L56" i="4"/>
  <c r="K56" i="4"/>
  <c r="K65" i="4" s="1"/>
  <c r="J56" i="4"/>
  <c r="I56" i="4"/>
  <c r="H56" i="4"/>
  <c r="G56" i="4"/>
  <c r="F56" i="4"/>
  <c r="E56" i="4"/>
  <c r="E65" i="4" s="1"/>
  <c r="E72" i="4" s="1"/>
  <c r="E73" i="4" s="1"/>
  <c r="D56" i="4"/>
  <c r="M55" i="4"/>
  <c r="M54" i="4"/>
  <c r="M53" i="4"/>
  <c r="M52" i="4"/>
  <c r="M51" i="4"/>
  <c r="M50" i="4"/>
  <c r="M49" i="4"/>
  <c r="M56" i="4" s="1"/>
  <c r="L46" i="4"/>
  <c r="L69" i="4" s="1"/>
  <c r="K46" i="4"/>
  <c r="J46" i="4"/>
  <c r="J65" i="4" s="1"/>
  <c r="J72" i="4" s="1"/>
  <c r="J73" i="4" s="1"/>
  <c r="I46" i="4"/>
  <c r="I65" i="4" s="1"/>
  <c r="H46" i="4"/>
  <c r="H65" i="4" s="1"/>
  <c r="G46" i="4"/>
  <c r="G69" i="4" s="1"/>
  <c r="F46" i="4"/>
  <c r="F69" i="4" s="1"/>
  <c r="E46" i="4"/>
  <c r="E69" i="4" s="1"/>
  <c r="D46" i="4"/>
  <c r="D69" i="4" s="1"/>
  <c r="M45" i="4"/>
  <c r="M44" i="4"/>
  <c r="M43" i="4"/>
  <c r="M42" i="4"/>
  <c r="M41" i="4"/>
  <c r="M40" i="4"/>
  <c r="M39" i="4"/>
  <c r="M38" i="4"/>
  <c r="M46" i="4" s="1"/>
  <c r="L31" i="4"/>
  <c r="L71" i="4" s="1"/>
  <c r="K31" i="4"/>
  <c r="K71" i="4" s="1"/>
  <c r="J31" i="4"/>
  <c r="J71" i="4" s="1"/>
  <c r="I31" i="4"/>
  <c r="I71" i="4" s="1"/>
  <c r="H31" i="4"/>
  <c r="H71" i="4" s="1"/>
  <c r="G31" i="4"/>
  <c r="F31" i="4"/>
  <c r="F71" i="4" s="1"/>
  <c r="E31" i="4"/>
  <c r="D31" i="4"/>
  <c r="D71" i="4" s="1"/>
  <c r="M30" i="4"/>
  <c r="M29" i="4"/>
  <c r="M28" i="4"/>
  <c r="M27" i="4"/>
  <c r="M31" i="4" s="1"/>
  <c r="L24" i="4"/>
  <c r="L70" i="4" s="1"/>
  <c r="K24" i="4"/>
  <c r="K70" i="4" s="1"/>
  <c r="J24" i="4"/>
  <c r="J70" i="4" s="1"/>
  <c r="I24" i="4"/>
  <c r="H24" i="4"/>
  <c r="H33" i="4" s="1"/>
  <c r="G24" i="4"/>
  <c r="F24" i="4"/>
  <c r="F33" i="4" s="1"/>
  <c r="E24" i="4"/>
  <c r="E70" i="4" s="1"/>
  <c r="D24" i="4"/>
  <c r="D70" i="4" s="1"/>
  <c r="M23" i="4"/>
  <c r="M22" i="4"/>
  <c r="M21" i="4"/>
  <c r="M20" i="4"/>
  <c r="M19" i="4"/>
  <c r="M18" i="4"/>
  <c r="M17" i="4"/>
  <c r="M24" i="4" s="1"/>
  <c r="L14" i="4"/>
  <c r="L33" i="4" s="1"/>
  <c r="K14" i="4"/>
  <c r="K33" i="4" s="1"/>
  <c r="J14" i="4"/>
  <c r="J33" i="4" s="1"/>
  <c r="I14" i="4"/>
  <c r="I33" i="4" s="1"/>
  <c r="H14" i="4"/>
  <c r="G14" i="4"/>
  <c r="G33" i="4" s="1"/>
  <c r="F14" i="4"/>
  <c r="E14" i="4"/>
  <c r="E33" i="4" s="1"/>
  <c r="D14" i="4"/>
  <c r="D33" i="4" s="1"/>
  <c r="M13" i="4"/>
  <c r="M12" i="4"/>
  <c r="M11" i="4"/>
  <c r="M10" i="4"/>
  <c r="M9" i="4"/>
  <c r="M8" i="4"/>
  <c r="M7" i="4"/>
  <c r="M6" i="4"/>
  <c r="M14" i="4" s="1"/>
  <c r="M33" i="4" s="1"/>
  <c r="I20" i="3"/>
  <c r="H20" i="3"/>
  <c r="E7" i="2" s="1"/>
  <c r="G20" i="3"/>
  <c r="F20" i="3"/>
  <c r="C7" i="2" s="1"/>
  <c r="C18" i="2" s="1"/>
  <c r="E20" i="3"/>
  <c r="D20" i="3"/>
  <c r="C20" i="3"/>
  <c r="J19" i="3"/>
  <c r="J18" i="3"/>
  <c r="J17" i="3"/>
  <c r="J16" i="3"/>
  <c r="J15" i="3"/>
  <c r="J20" i="3" s="1"/>
  <c r="I10" i="3"/>
  <c r="H10" i="3"/>
  <c r="G10" i="3"/>
  <c r="F10" i="3"/>
  <c r="E10" i="3"/>
  <c r="B6" i="2" s="1"/>
  <c r="D10" i="3"/>
  <c r="C10" i="3"/>
  <c r="J9" i="3"/>
  <c r="J8" i="3"/>
  <c r="J7" i="3"/>
  <c r="J6" i="3"/>
  <c r="J5" i="3"/>
  <c r="J10" i="3" s="1"/>
  <c r="F13" i="2"/>
  <c r="E13" i="2"/>
  <c r="D13" i="2"/>
  <c r="C12" i="2"/>
  <c r="B12" i="2"/>
  <c r="F10" i="2"/>
  <c r="E9" i="2"/>
  <c r="F7" i="2"/>
  <c r="F18" i="2" s="1"/>
  <c r="D7" i="2"/>
  <c r="D18" i="2" s="1"/>
  <c r="B7" i="2"/>
  <c r="F6" i="2"/>
  <c r="E6" i="2"/>
  <c r="E17" i="2" s="1"/>
  <c r="D6" i="2"/>
  <c r="C6" i="2"/>
  <c r="C5" i="2"/>
  <c r="F4" i="2"/>
  <c r="D4" i="2"/>
  <c r="D98" i="6" l="1"/>
  <c r="B9" i="2"/>
  <c r="B17" i="2" s="1"/>
  <c r="B19" i="2" s="1"/>
  <c r="I93" i="6"/>
  <c r="H98" i="6"/>
  <c r="F9" i="2"/>
  <c r="F8" i="2" s="1"/>
  <c r="B11" i="2"/>
  <c r="G11" i="2" s="1"/>
  <c r="I95" i="6"/>
  <c r="E8" i="2"/>
  <c r="M71" i="4"/>
  <c r="E98" i="6"/>
  <c r="H72" i="4"/>
  <c r="H73" i="4" s="1"/>
  <c r="G98" i="6"/>
  <c r="C88" i="9"/>
  <c r="E8" i="9" s="1"/>
  <c r="C222" i="9"/>
  <c r="D14" i="2"/>
  <c r="G6" i="2"/>
  <c r="E7" i="9"/>
  <c r="F14" i="2"/>
  <c r="C4" i="2"/>
  <c r="G12" i="2"/>
  <c r="I72" i="4"/>
  <c r="I73" i="4" s="1"/>
  <c r="B13" i="2"/>
  <c r="G13" i="2" s="1"/>
  <c r="I97" i="6"/>
  <c r="I96" i="6"/>
  <c r="E10" i="9"/>
  <c r="E9" i="9"/>
  <c r="K72" i="4"/>
  <c r="K73" i="4" s="1"/>
  <c r="G7" i="2"/>
  <c r="G18" i="2" s="1"/>
  <c r="E4" i="2"/>
  <c r="E14" i="2" s="1"/>
  <c r="E18" i="2"/>
  <c r="E19" i="2" s="1"/>
  <c r="M65" i="4"/>
  <c r="M72" i="4" s="1"/>
  <c r="M73" i="4" s="1"/>
  <c r="F98" i="6"/>
  <c r="D9" i="2"/>
  <c r="D8" i="2" s="1"/>
  <c r="I94" i="6"/>
  <c r="B10" i="2"/>
  <c r="G10" i="2" s="1"/>
  <c r="B18" i="2"/>
  <c r="H69" i="4"/>
  <c r="M69" i="4" s="1"/>
  <c r="F70" i="4"/>
  <c r="I69" i="4"/>
  <c r="D65" i="4"/>
  <c r="D72" i="4" s="1"/>
  <c r="D73" i="4" s="1"/>
  <c r="L65" i="4"/>
  <c r="L72" i="4" s="1"/>
  <c r="L73" i="4" s="1"/>
  <c r="J69" i="4"/>
  <c r="H70" i="4"/>
  <c r="M70" i="4" s="1"/>
  <c r="F65" i="4"/>
  <c r="F72" i="4" s="1"/>
  <c r="F73" i="4" s="1"/>
  <c r="G65" i="4"/>
  <c r="G72" i="4" s="1"/>
  <c r="G73" i="4" s="1"/>
  <c r="C9" i="2"/>
  <c r="G4" i="2" l="1"/>
  <c r="F17" i="2"/>
  <c r="F19" i="2" s="1"/>
  <c r="D17" i="2"/>
  <c r="D19" i="2" s="1"/>
  <c r="G9" i="2"/>
  <c r="G17" i="2" s="1"/>
  <c r="G19" i="2" s="1"/>
  <c r="B8" i="2"/>
  <c r="C278" i="9"/>
  <c r="C8" i="2"/>
  <c r="C14" i="2" s="1"/>
  <c r="C17" i="2"/>
  <c r="C19" i="2" s="1"/>
  <c r="E11" i="9"/>
  <c r="B5" i="2" s="1"/>
  <c r="B4" i="2" s="1"/>
  <c r="B14" i="2" s="1"/>
  <c r="I98" i="6"/>
  <c r="G8" i="2" l="1"/>
  <c r="G14" i="2" s="1"/>
</calcChain>
</file>

<file path=xl/sharedStrings.xml><?xml version="1.0" encoding="utf-8"?>
<sst xmlns="http://schemas.openxmlformats.org/spreadsheetml/2006/main" count="392" uniqueCount="178">
  <si>
    <t>Appendix C - Total cost of ownership template</t>
  </si>
  <si>
    <t>Purpose of Document:</t>
  </si>
  <si>
    <t>Instructions</t>
  </si>
  <si>
    <r>
      <t xml:space="preserve">Please provide your response to the requested information within the tabs colored in </t>
    </r>
    <r>
      <rPr>
        <b/>
        <u/>
        <sz val="10"/>
        <rFont val="Arial"/>
        <family val="2"/>
      </rPr>
      <t/>
    </r>
  </si>
  <si>
    <t xml:space="preserve">yellow.  </t>
  </si>
  <si>
    <t>Total Cost of Ownership</t>
  </si>
  <si>
    <t>Category</t>
  </si>
  <si>
    <t>Year 1</t>
  </si>
  <si>
    <t>Year 2</t>
  </si>
  <si>
    <t>Year 3</t>
  </si>
  <si>
    <t>Year 4</t>
  </si>
  <si>
    <t>Year 5</t>
  </si>
  <si>
    <t>Total Cost</t>
  </si>
  <si>
    <t>Software</t>
  </si>
  <si>
    <t>Support</t>
  </si>
  <si>
    <t>Hardware</t>
  </si>
  <si>
    <t>Peripherals</t>
  </si>
  <si>
    <t>Hardware Maintenance</t>
  </si>
  <si>
    <t>Implementation costs</t>
  </si>
  <si>
    <t>Consulting Services</t>
  </si>
  <si>
    <t>Travel, Accomodation, Incidentals</t>
  </si>
  <si>
    <t>Application development costs</t>
  </si>
  <si>
    <t>Implementation of thirt-party systems (if applicable)</t>
  </si>
  <si>
    <t>Additional costs</t>
  </si>
  <si>
    <t>Total implementation costs</t>
  </si>
  <si>
    <t>Total support and maintenance</t>
  </si>
  <si>
    <t>Software licenses and support</t>
  </si>
  <si>
    <t>Software licenses</t>
  </si>
  <si>
    <t>Software category</t>
  </si>
  <si>
    <t>Per unit cost (annual)</t>
  </si>
  <si>
    <t># Licenses</t>
  </si>
  <si>
    <t>Comments</t>
  </si>
  <si>
    <t>Software Application license(s)</t>
  </si>
  <si>
    <t>Total</t>
  </si>
  <si>
    <t>Maintenance and support</t>
  </si>
  <si>
    <t>Infrastructure costs</t>
  </si>
  <si>
    <t>Production environment</t>
  </si>
  <si>
    <t>Infrastructure one-time costs</t>
  </si>
  <si>
    <t>Specifications</t>
  </si>
  <si>
    <t>Quantity Needed</t>
  </si>
  <si>
    <t>Equipment Cost</t>
  </si>
  <si>
    <t>Deployment Cost</t>
  </si>
  <si>
    <t>Existing Amount</t>
  </si>
  <si>
    <t>Additional Comments</t>
  </si>
  <si>
    <t xml:space="preserve">Hardware </t>
  </si>
  <si>
    <t>Application servers</t>
  </si>
  <si>
    <t>Database servers</t>
  </si>
  <si>
    <t>Terminal servers</t>
  </si>
  <si>
    <t>Storage</t>
  </si>
  <si>
    <t xml:space="preserve">Other hardware </t>
  </si>
  <si>
    <t>Subtotal</t>
  </si>
  <si>
    <t>Peripheral Devices:</t>
  </si>
  <si>
    <t>Tablets</t>
  </si>
  <si>
    <t>POS</t>
  </si>
  <si>
    <t>Other devices</t>
  </si>
  <si>
    <t>Maintenance</t>
  </si>
  <si>
    <t xml:space="preserve">Total Production Hardware Cost </t>
  </si>
  <si>
    <t>Disaster Recovery environment</t>
  </si>
  <si>
    <t xml:space="preserve">Total DR Hardware Cost </t>
  </si>
  <si>
    <t>Total infrastructure</t>
  </si>
  <si>
    <t xml:space="preserve">Total Hardware Cost </t>
  </si>
  <si>
    <t>Implementation Costs</t>
  </si>
  <si>
    <t>Required vendor field</t>
  </si>
  <si>
    <t>Team member / role</t>
  </si>
  <si>
    <r>
      <t xml:space="preserve">Level of expertise
</t>
    </r>
    <r>
      <rPr>
        <sz val="8"/>
        <rFont val="Arial"/>
        <family val="2"/>
      </rPr>
      <t>(e.g., Business Analyst, Manager, Partner)</t>
    </r>
  </si>
  <si>
    <r>
      <t xml:space="preserve">SME Domain
</t>
    </r>
    <r>
      <rPr>
        <sz val="8"/>
        <rFont val="Arial"/>
        <family val="2"/>
      </rPr>
      <t>(Functionality, Tech.support, Data migration support, etc.)</t>
    </r>
  </si>
  <si>
    <t>Onsite / Offsite</t>
  </si>
  <si>
    <t>Consulting effort
(hours)</t>
  </si>
  <si>
    <t>Rate per hour</t>
  </si>
  <si>
    <t>Total cost</t>
  </si>
  <si>
    <t>Consultant 1</t>
  </si>
  <si>
    <t>Consultant 2</t>
  </si>
  <si>
    <t>Consultant 3</t>
  </si>
  <si>
    <t>Consultant 4</t>
  </si>
  <si>
    <t>Consultant 5</t>
  </si>
  <si>
    <t>Consultant 6</t>
  </si>
  <si>
    <t>Consultant 7</t>
  </si>
  <si>
    <t>Consultant 8</t>
  </si>
  <si>
    <t>Consultant 9</t>
  </si>
  <si>
    <t>Consultant 10</t>
  </si>
  <si>
    <t>Consultant 11</t>
  </si>
  <si>
    <t>Consultant 12</t>
  </si>
  <si>
    <t>Consultant 13</t>
  </si>
  <si>
    <t>Consultant 14</t>
  </si>
  <si>
    <t>Consultant 15</t>
  </si>
  <si>
    <t>Consultant 16</t>
  </si>
  <si>
    <t>Consultant 17</t>
  </si>
  <si>
    <t>Consultant 18</t>
  </si>
  <si>
    <t>Consultant 19</t>
  </si>
  <si>
    <t>Consultant 20</t>
  </si>
  <si>
    <t>Consulting fees during the implementation phase</t>
  </si>
  <si>
    <t>Analysis phase</t>
  </si>
  <si>
    <t>Design phase</t>
  </si>
  <si>
    <t>Build phase</t>
  </si>
  <si>
    <t>Data migration</t>
  </si>
  <si>
    <t>Testing phase</t>
  </si>
  <si>
    <t>User training</t>
  </si>
  <si>
    <t>Deploy / go-live phase</t>
  </si>
  <si>
    <t>Post-production / stabilization phase</t>
  </si>
  <si>
    <t>Travel, Accommodation, Incidentals</t>
  </si>
  <si>
    <t>Implementation project phase</t>
  </si>
  <si>
    <t>Phase Duration (days)</t>
  </si>
  <si>
    <t>Number of consultants</t>
  </si>
  <si>
    <t>Onsite effort (Days)</t>
  </si>
  <si>
    <t>Travel costs</t>
  </si>
  <si>
    <t>Accommodation cost</t>
  </si>
  <si>
    <t>Meals and allowances</t>
  </si>
  <si>
    <t>Other incidentals</t>
  </si>
  <si>
    <t>Development phase</t>
  </si>
  <si>
    <t>Travel and accommodation costs during the implementation phase</t>
  </si>
  <si>
    <t>Type of development</t>
  </si>
  <si>
    <t>Interfaces</t>
  </si>
  <si>
    <t>Data conversions</t>
  </si>
  <si>
    <t>Software customizations and localization</t>
  </si>
  <si>
    <t>Report development</t>
  </si>
  <si>
    <t>Other costs</t>
  </si>
  <si>
    <t>Implementation of third-party systems (if applicable)</t>
  </si>
  <si>
    <t>Description</t>
  </si>
  <si>
    <t>All costs should be estimated based on a standard infrastructure, deployment architecture and implementation effort foreseen by vendor</t>
  </si>
  <si>
    <t>Software, Module name</t>
  </si>
  <si>
    <t>Third-party system or component license(s)</t>
  </si>
  <si>
    <t xml:space="preserve">Vendors are to use the attached template to document the detailed cost components of their proposed solution, inclusive of each of the elements detailed herein.  </t>
  </si>
  <si>
    <t>All taxes and other statutory deductions if any to be mentioned separately</t>
  </si>
  <si>
    <t>License (if applicable)</t>
  </si>
  <si>
    <t>Mobile application (IOS&amp;Android)</t>
  </si>
  <si>
    <t>Analytics and Interface Design</t>
  </si>
  <si>
    <t>Design Development</t>
  </si>
  <si>
    <t>Technical Documentation</t>
  </si>
  <si>
    <t>Project Management</t>
  </si>
  <si>
    <t>Functionality Development According to Feature List</t>
  </si>
  <si>
    <t>Testing and Debugging</t>
  </si>
  <si>
    <t>Web-Client</t>
  </si>
  <si>
    <t>ARM (Web panel)</t>
  </si>
  <si>
    <t>Development</t>
  </si>
  <si>
    <t xml:space="preserve">Backend </t>
  </si>
  <si>
    <t>Analytics</t>
  </si>
  <si>
    <t>Software development</t>
  </si>
  <si>
    <t>Roles</t>
  </si>
  <si>
    <t xml:space="preserve">Project Manager </t>
  </si>
  <si>
    <t xml:space="preserve">Business Analyst </t>
  </si>
  <si>
    <t xml:space="preserve">UX/UI Designer </t>
  </si>
  <si>
    <t xml:space="preserve">IOS/Android Developer </t>
  </si>
  <si>
    <t xml:space="preserve">QA Engineer </t>
  </si>
  <si>
    <t xml:space="preserve">Web Developer </t>
  </si>
  <si>
    <t xml:space="preserve">System Analyst </t>
  </si>
  <si>
    <t>Backend Developer</t>
  </si>
  <si>
    <t>Insert position if needed</t>
  </si>
  <si>
    <t>Hours</t>
  </si>
  <si>
    <t>Rate per hour ($)</t>
  </si>
  <si>
    <t>Hourly rate for specialists</t>
  </si>
  <si>
    <t>Estimated project implementation time</t>
  </si>
  <si>
    <t>Months</t>
  </si>
  <si>
    <t>Application development costs (for off the shelf solutions)</t>
  </si>
  <si>
    <t>Project Implementation Timeline</t>
  </si>
  <si>
    <t>The presented table provides an approximate plan and dates for the project implementation. It outlines tasks from initial preparation and requirements analysis to deployment and subsequent support. Vendors are requested to specify the planned and actual start and end dates for each phase to ensure transparency and manageability of the project implementation process.</t>
  </si>
  <si>
    <t>Project Phase</t>
  </si>
  <si>
    <t>Task Description</t>
  </si>
  <si>
    <t>Planned Start Date</t>
  </si>
  <si>
    <t>Planned End Date</t>
  </si>
  <si>
    <t>Notes</t>
  </si>
  <si>
    <t>Preparation</t>
  </si>
  <si>
    <t>Documentation and resource preparation</t>
  </si>
  <si>
    <t>[date]</t>
  </si>
  <si>
    <t>Requirements Analysis</t>
  </si>
  <si>
    <t>Conduct analysis of customer requirements</t>
  </si>
  <si>
    <t>Design</t>
  </si>
  <si>
    <t>Development of technical specifications and project documentation</t>
  </si>
  <si>
    <t>Writing and testing of software code</t>
  </si>
  <si>
    <t>Integration</t>
  </si>
  <si>
    <t>Integration of various system components</t>
  </si>
  <si>
    <t>Testing</t>
  </si>
  <si>
    <t>Conduct system testing for compliance with requirements</t>
  </si>
  <si>
    <t>Deployment</t>
  </si>
  <si>
    <t>Implementation of the system into production</t>
  </si>
  <si>
    <t>Training</t>
  </si>
  <si>
    <t>Conduct user training</t>
  </si>
  <si>
    <t>Ongoing system support and updates</t>
  </si>
  <si>
    <t>Projected shedule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</si>
</sst>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quot;$&quot;#,##0"/>
    <numFmt numFmtId="166" formatCode="0_);[Red]\(0\)"/>
    <numFmt numFmtId="167" formatCode="_(* #,##0_);_(* \(#,##0\);_(* &quot;-&quot;??_);_(@_)"/>
    <numFmt numFmtId="168" formatCode="_(* #,##0.0_);_(* \(#,##0.0\);_(* &quot;-&quot;??_);_(@_)"/>
    <numFmt numFmtId="169" formatCode="0.00%;\(0.00\)%"/>
    <numFmt numFmtId="170" formatCode="&quot;$&quot;#,##0.00000_);[Red]\(&quot;$&quot;#,##0.00000\)"/>
    <numFmt numFmtId="171" formatCode="0.0_)\%;\(0.0\)\%;0.0_)\%;@_)_%"/>
    <numFmt numFmtId="172" formatCode="#,##0.0_)_%;\(#,##0.0\)_%;0.0_)_%;@_)_%"/>
    <numFmt numFmtId="173" formatCode="#,##0.0_);\(#,##0.0\);#,##0.0_);@_)"/>
    <numFmt numFmtId="174" formatCode="&quot;$&quot;_(#,##0.00_);&quot;$&quot;\(#,##0.00\);&quot;$&quot;_(0.00_);@_)"/>
    <numFmt numFmtId="175" formatCode="#,##0.00_);\(#,##0.00\);0.00_);@_)"/>
    <numFmt numFmtId="176" formatCode="\€_(#,##0.00_);\€\(#,##0.00\);\€_(0.00_);@_)"/>
    <numFmt numFmtId="177" formatCode="#,##0_)\x;\(#,##0\)\x;0_)\x;@_)_x"/>
    <numFmt numFmtId="178" formatCode="#,##0_)_x;\(#,##0\)_x;0_)_x;@_)_x"/>
    <numFmt numFmtId="179" formatCode="0.0\ \x"/>
    <numFmt numFmtId="180" formatCode="[$-409]mmm\-yy;@"/>
    <numFmt numFmtId="181" formatCode="General_)"/>
    <numFmt numFmtId="182" formatCode="[&lt;1]0%;[&gt;=1]0\ ;General"/>
    <numFmt numFmtId="183" formatCode="#,##0.00\ &quot;$&quot;_);\(#,##0.00\ &quot;$&quot;\)"/>
    <numFmt numFmtId="184" formatCode="_(* #,###.0_);_(* \(#,###.0\);_(* .0_);_(@_)"/>
    <numFmt numFmtId="185" formatCode="_(* #,###.0,_);_(* \(#,###.0,\);_(* .0,_);_(@_)"/>
    <numFmt numFmtId="186" formatCode="_(* #,##0_);_(* \(#,##0\);_(* 0_);_(@_)"/>
    <numFmt numFmtId="187" formatCode="_(* #,##0,_);_(* \(#,##0,\);_(* 0,_);_(@_)"/>
    <numFmt numFmtId="188" formatCode="#,##0.0_);\(#,##0.0\)"/>
    <numFmt numFmtId="189" formatCode="#,##0.00,"/>
    <numFmt numFmtId="190" formatCode="[$-C0A]mmmm\-yy;@"/>
    <numFmt numFmtId="191" formatCode="#,##0.0_);[Red]\(#,##0.0\)"/>
    <numFmt numFmtId="192" formatCode="0.00_)"/>
    <numFmt numFmtId="193" formatCode="_(* #,##0_);[Red]_(* \(#,##0\);_(* &quot;-&quot;_);_(@_)"/>
    <numFmt numFmtId="194" formatCode="#,##0_);[Red]\(&quot;$&quot;#,##0\)"/>
    <numFmt numFmtId="195" formatCode=".000"/>
    <numFmt numFmtId="196" formatCode="#,##0.000_);[Red]\(#,##0.000\)"/>
    <numFmt numFmtId="197" formatCode="#,##0_%_);\(#,##0\)_%;#,##0_%_);@_%_)"/>
    <numFmt numFmtId="198" formatCode="_(&quot;$&quot;#,##0_);_(&quot;$&quot;\(#,##0\);_(&quot;$&quot;&quot;-&quot;??_);_(@_)"/>
    <numFmt numFmtId="199" formatCode="_-* #,##0_р_._-;\-* #,##0_р_._-;_-* &quot;-&quot;??_р_._-;_-@_-"/>
    <numFmt numFmtId="200" formatCode="_ * #,##0.00_ ;_ * \-#,##0.00_ ;_ * &quot;-&quot;??_ ;_ @_ "/>
    <numFmt numFmtId="201" formatCode="#,##0.000_%_);\(#,##0.000\)_%;**;@_%_)"/>
    <numFmt numFmtId="202" formatCode="_(* \+#,##0.0%_);_(* \-#,##0.0%_);_(* &quot;-&quot;_);_(@_)"/>
    <numFmt numFmtId="203" formatCode="_-* #,##0.00_р_._-;\-* #,##0.00_р_._-;_-* &quot;-&quot;??_р_._-;_-@_-"/>
    <numFmt numFmtId="204" formatCode="0.00_ ;[Red]\-0.00\ "/>
    <numFmt numFmtId="205" formatCode="* \(#,##0\);* #,##0_);&quot;-&quot;??_);@"/>
    <numFmt numFmtId="206" formatCode="#,##0.0;\(#,##0.0\)"/>
    <numFmt numFmtId="207" formatCode="_(&quot;$&quot;* #,###.0_);_(&quot;$&quot;* \(#,###.0\);_(&quot;$&quot;* .0_);_(@_)"/>
    <numFmt numFmtId="208" formatCode="_(&quot;$&quot;* #,###.00_);_(&quot;$&quot;* \(#,###.00\);_(&quot;$&quot;* .00_);_(@_)"/>
    <numFmt numFmtId="209" formatCode="_(&quot;$&quot;* #,###.0,_);_(&quot;$&quot;* \(#,###.0,\);_(&quot;$&quot;* .0,_);_(@_)"/>
    <numFmt numFmtId="210" formatCode="_(&quot;$&quot;* #,##0,_);_(&quot;$&quot;* \(#,##0,\);_(&quot;$&quot;* 0,_);_(@_)"/>
    <numFmt numFmtId="211" formatCode="&quot;$&quot;#,##0.0_);[Red]\(&quot;$&quot;#,##0.0\)"/>
    <numFmt numFmtId="212" formatCode="&quot;$&quot;#,##0.000_);[Red]\(&quot;$&quot;#,##0.000\)"/>
    <numFmt numFmtId="213" formatCode="_-&quot;$&quot;* #,##0.00_-;\-&quot;$&quot;* #,##0.00_-;_-&quot;$&quot;* &quot;-&quot;??_-;_-@_-"/>
    <numFmt numFmtId="214" formatCode="_-* #,##0_-;\-* #,##0_-;_-* &quot;-&quot;??_-;_-@_-"/>
    <numFmt numFmtId="215" formatCode="&quot;$&quot;#,##0.000_%_);\(&quot;$&quot;#,##0.000\)_%;**;@_%_)"/>
    <numFmt numFmtId="216" formatCode="&quot;$&quot;#,##0.00_%_);\(&quot;$&quot;#,##0.00\)_%;&quot;$&quot;###0.00_%_);@_%_)"/>
    <numFmt numFmtId="217" formatCode="&quot;$&quot;#,##0\ ;\(&quot;$&quot;#,##0\)"/>
    <numFmt numFmtId="218" formatCode="_(&quot;$&quot;\ #,##0.0_);_(&quot;$&quot;\ \(#,##0.0\);_(* &quot;-&quot;??_);_(@_)"/>
    <numFmt numFmtId="219" formatCode="&quot;$&quot;#,##0;\-&quot;$&quot;#,##0"/>
    <numFmt numFmtId="220" formatCode="&quot;$&quot;#,##0.0_);\(&quot;$&quot;#,##0.0\)"/>
    <numFmt numFmtId="221" formatCode="_(&quot;$&quot;\ #,##0.00_);_(&quot;$&quot;\ \(#,##0.00\);_(* &quot;-&quot;??_);_(@_)"/>
    <numFmt numFmtId="222" formatCode="0000"/>
    <numFmt numFmtId="223" formatCode="#,##0.00_);\(#,##0.00\);#,##0.00_);@_)"/>
    <numFmt numFmtId="224" formatCode="m/d/yy_%_)"/>
    <numFmt numFmtId="225" formatCode="m\o\n\th\ d\,\ \y\y\y\y"/>
    <numFmt numFmtId="226" formatCode="dd\ mmm\ yyyy_);;;&quot;  &quot;@"/>
    <numFmt numFmtId="227" formatCode="m/d/yy\ h:mm"/>
    <numFmt numFmtId="228" formatCode="_(* #,###.0_);_(* \(#,###.0\);_(* &quot;-&quot;?_);_(@_)"/>
    <numFmt numFmtId="229" formatCode="* #,##0_);* \(#,##0\);&quot;-&quot;??_);@"/>
    <numFmt numFmtId="230" formatCode="0.000\x"/>
    <numFmt numFmtId="231" formatCode="_([$€-2]* #,##0.00_);_([$€-2]* \(#,##0.00\);_([$€-2]* &quot;-&quot;??_)"/>
    <numFmt numFmtId="232" formatCode="_ [$€]* #,##0.00_ ;_ [$€]* \-#,##0.00_ ;_ [$€]* &quot;-&quot;??_ ;_ @_ "/>
    <numFmt numFmtId="233" formatCode="_ [$€-2]\ * #,##0.00_ ;_ [$€-2]\ * \-#,##0.00_ ;_ [$€-2]\ * &quot;-&quot;??_ "/>
    <numFmt numFmtId="234" formatCode="_-[$€-2]* #,##0.00_-;\-[$€-2]* #,##0.00_-;_-[$€-2]* &quot;-&quot;??_-"/>
    <numFmt numFmtId="235" formatCode="_-* #,##0\ _P_t_s_-;\-* #,##0\ _P_t_s_-;_-* &quot;-&quot;\ _P_t_s_-;_-@_-"/>
    <numFmt numFmtId="236" formatCode="#.00"/>
    <numFmt numFmtId="237" formatCode="#,##0.000_);\(#,##0.000\)"/>
    <numFmt numFmtId="238" formatCode="#."/>
    <numFmt numFmtId="239" formatCode=";;;"/>
    <numFmt numFmtId="240" formatCode="#,##0.000000_);\(#,##0.000000\)"/>
    <numFmt numFmtId="241" formatCode="_(* #,##0.000_);_(* \(#,##0.000\);_(* &quot;-&quot;??_);_(@_)"/>
    <numFmt numFmtId="242" formatCode="_-* #,##0.00\ _€_-;\-* #,##0.00\ _€_-;_-* &quot;-&quot;??\ _€_-;_-@_-"/>
    <numFmt numFmtId="243" formatCode="#,##0\x_);\(#,##0\x\)"/>
    <numFmt numFmtId="244" formatCode="&quot;£&quot;#,##0;[Red]\-&quot;£&quot;#,##0"/>
    <numFmt numFmtId="245" formatCode="&quot;£&quot;#,##0.00;[Red]\-&quot;£&quot;#,##0.00"/>
    <numFmt numFmtId="246" formatCode="&quot;$&quot;#,##0;[Red]\-&quot;$&quot;#,##0"/>
    <numFmt numFmtId="247" formatCode="0.0_ &quot;  &quot;"/>
    <numFmt numFmtId="248" formatCode="#,##0.0\x_);\(#,##0.0\x\);#,##0.0\x_);@_)"/>
    <numFmt numFmtId="249" formatCode="&quot;\&quot;#,##0.00;\-&quot;\&quot;#,##0.00"/>
    <numFmt numFmtId="250" formatCode="0.0"/>
    <numFmt numFmtId="251" formatCode="#,##0.00_);\(#,###.00\);\-_)"/>
    <numFmt numFmtId="252" formatCode="#,##0.0000_);\(#,##0.0000\);\-_)"/>
    <numFmt numFmtId="253" formatCode="\(#,##0.0\)"/>
    <numFmt numFmtId="254" formatCode="#,##0\ &quot;?.&quot;;\-#,##0\ &quot;?.&quot;"/>
    <numFmt numFmtId="255" formatCode="0.0%_%;\(0.0%\)_%"/>
    <numFmt numFmtId="256" formatCode="#,##0.0\x_);\(#,##0.0\x\)"/>
    <numFmt numFmtId="257" formatCode="0.0%"/>
    <numFmt numFmtId="258" formatCode="0_)%;\(0\)%"/>
    <numFmt numFmtId="259" formatCode="&quot;$&quot;#,##0.0;\(&quot;$&quot;#,##0\)"/>
    <numFmt numFmtId="260" formatCode="0%_);\(0%\)"/>
    <numFmt numFmtId="261" formatCode="_(* #.0_)%;_(* \(#.0\)%;_(* .0_)%"/>
    <numFmt numFmtId="262" formatCode="&quot;\&quot;#,##0.00;[Red]\-&quot;\&quot;#,##0.00"/>
    <numFmt numFmtId="263" formatCode="0.000%"/>
    <numFmt numFmtId="264" formatCode="#,##0.0\%_);\(#,##0.0\%\);#,##0.0\%_);@_%_)"/>
    <numFmt numFmtId="265" formatCode="[&gt;=1]0;[&lt;-1]\-0;0.0%"/>
    <numFmt numFmtId="266" formatCode="&quot;$&quot;#,##0.00;\(&quot;$&quot;#,##0.00\)"/>
    <numFmt numFmtId="267" formatCode="#,##0.000%_);\(#,##0.000%\);#,##0.000%_);@_%_)"/>
    <numFmt numFmtId="268" formatCode="#,##0.000_%_);\(#,##0.000\)_%;#,##0.000_%_);@_%_)"/>
    <numFmt numFmtId="269" formatCode="#,###,;\(#,###,\)"/>
    <numFmt numFmtId="270" formatCode="m/yy"/>
    <numFmt numFmtId="271" formatCode="_(&quot;Quarterly:&quot;* 0.000%"/>
    <numFmt numFmtId="272" formatCode="&quot;$&quot;#,##0.0;\(&quot;$&quot;#,##0.0\)"/>
    <numFmt numFmtId="273" formatCode="0.0_ &quot;     &quot;"/>
    <numFmt numFmtId="274" formatCode="####"/>
    <numFmt numFmtId="275" formatCode="&quot;Yes&quot;_%_);&quot;Error&quot;_%_);&quot;No&quot;_%_);&quot;--&quot;_%_)"/>
    <numFmt numFmtId="276" formatCode="_-* #,##0.0_р_._-;\-* #,##0.0_р_._-;_-* &quot;-&quot;??_р_._-;_-@_-"/>
    <numFmt numFmtId="277" formatCode="_-* #,##0_р_._-;\-* #,##0_р_._-;_-* &quot;-&quot;_р_._-;_-@_-"/>
    <numFmt numFmtId="278" formatCode="_-* #,##0.00&quot;р.&quot;_-;\-* #,##0.00&quot;р.&quot;_-;_-* &quot;-&quot;??&quot;р.&quot;_-;_-@_-"/>
    <numFmt numFmtId="279" formatCode="#,##0.00_ ;[Red]\-#,##0.00\ "/>
    <numFmt numFmtId="280" formatCode="_(&quot;$&quot;* #,##0_);_(&quot;$&quot;* \(#,##0\);_(&quot;$&quot;* &quot;-&quot;??_);_(@_)"/>
  </numFmts>
  <fonts count="270">
    <font>
      <sz val="11"/>
      <color theme="1"/>
      <name val="Calibri"/>
      <family val="2"/>
      <scheme val="minor"/>
    </font>
    <font>
      <sz val="11"/>
      <color theme="1"/>
      <name val="Calibri"/>
      <family val="2"/>
      <scheme val="minor"/>
    </font>
    <font>
      <sz val="10"/>
      <name val="Arial"/>
      <family val="2"/>
    </font>
    <font>
      <b/>
      <sz val="10"/>
      <name val="Arial"/>
      <family val="2"/>
    </font>
    <font>
      <b/>
      <sz val="10"/>
      <color indexed="9"/>
      <name val="Arial"/>
      <family val="2"/>
    </font>
    <font>
      <b/>
      <i/>
      <sz val="10"/>
      <name val="Arial"/>
      <family val="2"/>
    </font>
    <font>
      <sz val="10"/>
      <color indexed="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indexed="9"/>
      <name val="Arial"/>
      <family val="2"/>
    </font>
    <font>
      <b/>
      <u/>
      <sz val="10"/>
      <name val="Arial"/>
      <family val="2"/>
    </font>
    <font>
      <sz val="10"/>
      <name val="Geneva"/>
    </font>
    <font>
      <sz val="10"/>
      <name val="Geneva"/>
      <family val="2"/>
    </font>
    <font>
      <sz val="10"/>
      <name val="Times New Roman"/>
      <family val="1"/>
    </font>
    <font>
      <sz val="12"/>
      <name val="???"/>
      <family val="1"/>
      <charset val="129"/>
    </font>
    <font>
      <sz val="10"/>
      <color indexed="8"/>
      <name val="MS Sans Serif"/>
      <family val="2"/>
    </font>
    <font>
      <b/>
      <sz val="22"/>
      <color indexed="18"/>
      <name val="Arial"/>
      <family val="2"/>
    </font>
    <font>
      <sz val="12"/>
      <name val="Palatino"/>
      <family val="1"/>
    </font>
    <font>
      <sz val="12"/>
      <name val="Times New Roman"/>
      <family val="1"/>
    </font>
    <font>
      <sz val="10"/>
      <color indexed="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MS Sans Serif"/>
      <family val="2"/>
    </font>
    <font>
      <sz val="10"/>
      <color indexed="8"/>
      <name val="Palatino"/>
      <family val="1"/>
    </font>
    <font>
      <sz val="11"/>
      <color indexed="8"/>
      <name val="Calibri"/>
      <family val="2"/>
    </font>
    <font>
      <sz val="11"/>
      <color indexed="8"/>
      <name val="Calibri"/>
      <family val="2"/>
      <charset val="204"/>
    </font>
    <font>
      <sz val="10"/>
      <color indexed="8"/>
      <name val="Arial Cyr"/>
      <family val="2"/>
      <charset val="204"/>
    </font>
    <font>
      <sz val="11"/>
      <color indexed="9"/>
      <name val="Calibri"/>
      <family val="2"/>
    </font>
    <font>
      <sz val="11"/>
      <color indexed="9"/>
      <name val="Calibri"/>
      <family val="2"/>
      <charset val="204"/>
    </font>
    <font>
      <sz val="10"/>
      <color indexed="9"/>
      <name val="Arial Cyr"/>
      <family val="2"/>
      <charset val="204"/>
    </font>
    <font>
      <sz val="9"/>
      <name val="Arial"/>
      <family val="2"/>
    </font>
    <font>
      <sz val="8"/>
      <name val="Arial"/>
      <family val="2"/>
    </font>
    <font>
      <sz val="12"/>
      <name val="Arial"/>
      <family val="2"/>
    </font>
    <font>
      <sz val="11"/>
      <color indexed="10"/>
      <name val="Calibri"/>
      <family val="2"/>
    </font>
    <font>
      <sz val="11"/>
      <color indexed="20"/>
      <name val="Calibri"/>
      <family val="2"/>
    </font>
    <font>
      <sz val="11"/>
      <color indexed="20"/>
      <name val="Calibri"/>
      <family val="2"/>
      <charset val="204"/>
    </font>
    <font>
      <sz val="10"/>
      <color indexed="8"/>
      <name val="Tms Rmn"/>
    </font>
    <font>
      <strike/>
      <sz val="8"/>
      <name val="Arial"/>
      <family val="2"/>
    </font>
    <font>
      <sz val="8"/>
      <color indexed="8"/>
      <name val="Arial"/>
      <family val="2"/>
    </font>
    <font>
      <sz val="16"/>
      <name val="Times New Roman"/>
      <family val="1"/>
    </font>
    <font>
      <sz val="8"/>
      <color indexed="12"/>
      <name val="Tms Rmn"/>
    </font>
    <font>
      <b/>
      <sz val="8"/>
      <name val="Times New Roman"/>
      <family val="1"/>
    </font>
    <font>
      <b/>
      <sz val="12"/>
      <name val="Palatino"/>
      <family val="1"/>
    </font>
    <font>
      <b/>
      <sz val="8"/>
      <color indexed="8"/>
      <name val="Arial"/>
      <family val="2"/>
    </font>
    <font>
      <sz val="8"/>
      <name val="Times New Roman"/>
      <family val="1"/>
    </font>
    <font>
      <b/>
      <sz val="9"/>
      <name val="Arial"/>
      <family val="2"/>
    </font>
    <font>
      <u val="singleAccounting"/>
      <sz val="10"/>
      <name val="Arial"/>
      <family val="2"/>
    </font>
    <font>
      <sz val="11"/>
      <color indexed="17"/>
      <name val="Calibri"/>
      <family val="2"/>
    </font>
    <font>
      <sz val="10"/>
      <color indexed="17"/>
      <name val="Arial"/>
      <family val="2"/>
    </font>
    <font>
      <b/>
      <sz val="11"/>
      <color indexed="10"/>
      <name val="Calibri"/>
      <family val="2"/>
    </font>
    <font>
      <b/>
      <sz val="11"/>
      <color indexed="52"/>
      <name val="Calibri"/>
      <family val="2"/>
    </font>
    <font>
      <b/>
      <sz val="11"/>
      <color indexed="52"/>
      <name val="Calibri"/>
      <family val="2"/>
      <charset val="204"/>
    </font>
    <font>
      <b/>
      <sz val="10"/>
      <color indexed="52"/>
      <name val="Arial"/>
      <family val="2"/>
    </font>
    <font>
      <b/>
      <sz val="11"/>
      <color indexed="9"/>
      <name val="Calibri"/>
      <family val="2"/>
    </font>
    <font>
      <sz val="11"/>
      <color indexed="52"/>
      <name val="Calibri"/>
      <family val="2"/>
    </font>
    <font>
      <sz val="10"/>
      <color indexed="52"/>
      <name val="Arial"/>
      <family val="2"/>
    </font>
    <font>
      <b/>
      <sz val="11"/>
      <color indexed="9"/>
      <name val="Calibri"/>
      <family val="2"/>
      <charset val="204"/>
    </font>
    <font>
      <sz val="8"/>
      <color indexed="17"/>
      <name val="Times New Roman"/>
      <family val="1"/>
    </font>
    <font>
      <b/>
      <sz val="8"/>
      <name val="Arial"/>
      <family val="2"/>
    </font>
    <font>
      <sz val="10"/>
      <name val="Century Schoolbook"/>
      <family val="1"/>
    </font>
    <font>
      <sz val="12"/>
      <name val="Book Antiqua"/>
      <family val="1"/>
    </font>
    <font>
      <sz val="8"/>
      <name val="Palatino"/>
      <family val="1"/>
    </font>
    <font>
      <sz val="10"/>
      <name val="Arial"/>
      <family val="2"/>
      <charset val="204"/>
    </font>
    <font>
      <sz val="10"/>
      <color indexed="24"/>
      <name val="Arial"/>
      <family val="2"/>
    </font>
    <font>
      <b/>
      <sz val="16"/>
      <name val="Times New Roman"/>
      <family val="1"/>
    </font>
    <font>
      <sz val="9"/>
      <color indexed="9"/>
      <name val="Arial"/>
      <family val="2"/>
    </font>
    <font>
      <sz val="8"/>
      <color indexed="16"/>
      <name val="Palatino"/>
      <family val="1"/>
    </font>
    <font>
      <sz val="8"/>
      <name val="Univers"/>
      <family val="2"/>
    </font>
    <font>
      <sz val="8"/>
      <name val="Helv"/>
    </font>
    <font>
      <sz val="8"/>
      <color indexed="12"/>
      <name val="Times New Roman"/>
      <family val="1"/>
    </font>
    <font>
      <sz val="8"/>
      <name val="Univers 47 CondensedLight"/>
      <family val="2"/>
    </font>
    <font>
      <sz val="8"/>
      <color indexed="18"/>
      <name val="Times New Roman"/>
      <family val="1"/>
    </font>
    <font>
      <sz val="1"/>
      <color indexed="8"/>
      <name val="Courier"/>
      <family val="3"/>
    </font>
    <font>
      <sz val="11"/>
      <name val="??"/>
      <family val="3"/>
      <charset val="129"/>
    </font>
    <font>
      <u/>
      <sz val="8"/>
      <color indexed="12"/>
      <name val="Times New Roman"/>
      <family val="1"/>
    </font>
    <font>
      <u val="doubleAccounting"/>
      <sz val="10"/>
      <name val="Times New Roman"/>
      <family val="1"/>
    </font>
    <font>
      <b/>
      <sz val="9"/>
      <color indexed="52"/>
      <name val="Arial"/>
      <family val="2"/>
    </font>
    <font>
      <u val="doubleAccounting"/>
      <sz val="10"/>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Helv"/>
      <charset val="204"/>
    </font>
    <font>
      <sz val="8"/>
      <name val="Times"/>
      <family val="1"/>
    </font>
    <font>
      <sz val="10"/>
      <name val="Verdana"/>
      <family val="2"/>
    </font>
    <font>
      <i/>
      <sz val="11"/>
      <color indexed="23"/>
      <name val="Calibri"/>
      <family val="2"/>
    </font>
    <font>
      <i/>
      <sz val="11"/>
      <color indexed="23"/>
      <name val="Calibri"/>
      <family val="2"/>
      <charset val="204"/>
    </font>
    <font>
      <b/>
      <sz val="7"/>
      <color indexed="12"/>
      <name val="Arial"/>
      <family val="2"/>
    </font>
    <font>
      <sz val="7"/>
      <name val="Palatino"/>
      <family val="1"/>
    </font>
    <font>
      <sz val="11"/>
      <color indexed="17"/>
      <name val="Calibri"/>
      <family val="2"/>
      <charset val="204"/>
    </font>
    <font>
      <sz val="11"/>
      <color indexed="58"/>
      <name val="Calibri"/>
      <family val="2"/>
    </font>
    <font>
      <sz val="10"/>
      <color indexed="17"/>
      <name val="Times New Roman"/>
      <family val="1"/>
    </font>
    <font>
      <sz val="6"/>
      <color indexed="16"/>
      <name val="Palatino"/>
      <family val="1"/>
    </font>
    <font>
      <b/>
      <sz val="12"/>
      <name val="Arial"/>
      <family val="2"/>
    </font>
    <font>
      <b/>
      <sz val="8"/>
      <name val="Palatino"/>
      <family val="1"/>
    </font>
    <font>
      <b/>
      <sz val="15"/>
      <color indexed="56"/>
      <name val="Calibri"/>
      <family val="2"/>
    </font>
    <font>
      <b/>
      <sz val="15"/>
      <color indexed="62"/>
      <name val="Calibri"/>
      <family val="2"/>
    </font>
    <font>
      <b/>
      <sz val="15"/>
      <color indexed="56"/>
      <name val="Calibri"/>
      <family val="2"/>
      <charset val="204"/>
    </font>
    <font>
      <b/>
      <sz val="15"/>
      <color indexed="57"/>
      <name val="Calibri"/>
      <family val="2"/>
    </font>
    <font>
      <b/>
      <sz val="13"/>
      <color indexed="56"/>
      <name val="Calibri"/>
      <family val="2"/>
    </font>
    <font>
      <b/>
      <sz val="13"/>
      <color indexed="62"/>
      <name val="Calibri"/>
      <family val="2"/>
    </font>
    <font>
      <b/>
      <sz val="13"/>
      <color indexed="56"/>
      <name val="Calibri"/>
      <family val="2"/>
      <charset val="204"/>
    </font>
    <font>
      <b/>
      <sz val="13"/>
      <color indexed="57"/>
      <name val="Calibri"/>
      <family val="2"/>
    </font>
    <font>
      <b/>
      <sz val="11"/>
      <color indexed="62"/>
      <name val="Calibri"/>
      <family val="2"/>
    </font>
    <font>
      <b/>
      <sz val="11"/>
      <color indexed="56"/>
      <name val="Calibri"/>
      <family val="2"/>
      <charset val="204"/>
    </font>
    <font>
      <b/>
      <sz val="11"/>
      <color indexed="57"/>
      <name val="Calibri"/>
      <family val="2"/>
    </font>
    <font>
      <b/>
      <sz val="1"/>
      <color indexed="8"/>
      <name val="Courier"/>
      <family val="3"/>
    </font>
    <font>
      <b/>
      <i/>
      <sz val="10"/>
      <name val="Times New Roman"/>
      <family val="1"/>
    </font>
    <font>
      <b/>
      <sz val="12"/>
      <name val="Times New Roman"/>
      <family val="1"/>
    </font>
    <font>
      <b/>
      <sz val="6"/>
      <name val="Palatino"/>
      <family val="1"/>
    </font>
    <font>
      <sz val="7"/>
      <color indexed="12"/>
      <name val="Helv"/>
    </font>
    <font>
      <u/>
      <sz val="10"/>
      <color indexed="12"/>
      <name val="Arial"/>
      <family val="2"/>
    </font>
    <font>
      <u/>
      <sz val="7.1"/>
      <color theme="10"/>
      <name val="Arial"/>
      <family val="2"/>
    </font>
    <font>
      <u/>
      <sz val="8.8000000000000007"/>
      <color theme="10"/>
      <name val="Calibri"/>
      <family val="2"/>
    </font>
    <font>
      <u/>
      <sz val="11"/>
      <color indexed="12"/>
      <name val="Calibri"/>
      <family val="2"/>
    </font>
    <font>
      <u/>
      <sz val="9"/>
      <color indexed="12"/>
      <name val="Arial"/>
      <family val="2"/>
    </font>
    <font>
      <sz val="10"/>
      <color indexed="20"/>
      <name val="Arial"/>
      <family val="2"/>
    </font>
    <font>
      <sz val="11"/>
      <color indexed="62"/>
      <name val="Calibri"/>
      <family val="2"/>
      <charset val="204"/>
    </font>
    <font>
      <sz val="10"/>
      <color indexed="8"/>
      <name val="Helv"/>
    </font>
    <font>
      <b/>
      <sz val="9"/>
      <color indexed="9"/>
      <name val="Arial"/>
      <family val="2"/>
    </font>
    <font>
      <b/>
      <i/>
      <sz val="8"/>
      <name val="Times New Roman"/>
      <family val="1"/>
    </font>
    <font>
      <i/>
      <sz val="9"/>
      <name val="Arial"/>
      <family val="2"/>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22"/>
      <color indexed="16"/>
      <name val="Arial"/>
      <family val="2"/>
    </font>
    <font>
      <sz val="10"/>
      <name val="Helv"/>
    </font>
    <font>
      <sz val="10"/>
      <color indexed="16"/>
      <name val="MS Sans Serif"/>
      <family val="2"/>
    </font>
    <font>
      <sz val="11"/>
      <color indexed="52"/>
      <name val="Calibri"/>
      <family val="2"/>
      <charset val="204"/>
    </font>
    <font>
      <b/>
      <sz val="16"/>
      <name val="Arial"/>
      <family val="2"/>
    </font>
    <font>
      <sz val="9"/>
      <color theme="1"/>
      <name val="Arial Narrow"/>
      <family val="2"/>
    </font>
    <font>
      <sz val="8"/>
      <color theme="1"/>
      <name val="Arial"/>
      <family val="2"/>
    </font>
    <font>
      <sz val="10"/>
      <color theme="1"/>
      <name val="Arial Narrow"/>
      <family val="2"/>
    </font>
    <font>
      <sz val="10"/>
      <color theme="1"/>
      <name val="Arial"/>
      <family val="2"/>
    </font>
    <font>
      <sz val="5.4"/>
      <color indexed="8"/>
      <name val="Arial"/>
      <family val="2"/>
    </font>
    <font>
      <sz val="11"/>
      <name val="Arial"/>
      <family val="2"/>
    </font>
    <font>
      <sz val="8"/>
      <name val="Tms Rmn"/>
    </font>
    <font>
      <b/>
      <sz val="11"/>
      <name val="Helv"/>
    </font>
    <font>
      <sz val="11"/>
      <color rgb="FF000000"/>
      <name val="Calibri"/>
      <family val="2"/>
      <scheme val="minor"/>
    </font>
    <font>
      <sz val="11"/>
      <color indexed="60"/>
      <name val="Calibri"/>
      <family val="2"/>
    </font>
    <font>
      <sz val="11"/>
      <color indexed="60"/>
      <name val="Calibri"/>
      <family val="2"/>
      <charset val="204"/>
    </font>
    <font>
      <sz val="7"/>
      <name val="Small Fonts"/>
      <family val="2"/>
    </font>
    <font>
      <sz val="10"/>
      <name val="Courier"/>
      <family val="3"/>
    </font>
    <font>
      <sz val="14"/>
      <name val="Helv"/>
    </font>
    <font>
      <b/>
      <i/>
      <sz val="16"/>
      <name val="Helv"/>
    </font>
    <font>
      <sz val="12"/>
      <name val="Arial Narrow"/>
      <family val="2"/>
    </font>
    <font>
      <sz val="10"/>
      <name val="Arial Cyr"/>
      <charset val="204"/>
    </font>
    <font>
      <sz val="10"/>
      <name val="Calibri"/>
      <family val="2"/>
      <scheme val="minor"/>
    </font>
    <font>
      <sz val="12"/>
      <color indexed="12"/>
      <name val="Times New Roman"/>
      <family val="1"/>
    </font>
    <font>
      <sz val="10"/>
      <name val="Palatino"/>
      <family val="1"/>
    </font>
    <font>
      <sz val="8"/>
      <name val="Helvetica"/>
      <family val="2"/>
    </font>
    <font>
      <sz val="7"/>
      <color indexed="12"/>
      <name val="Arial"/>
      <family val="2"/>
    </font>
    <font>
      <sz val="8"/>
      <color indexed="12"/>
      <name val="Arial"/>
      <family val="2"/>
    </font>
    <font>
      <sz val="8"/>
      <color indexed="8"/>
      <name val="Times New Roman"/>
      <family val="1"/>
    </font>
    <font>
      <sz val="10"/>
      <name val="Helvetica"/>
      <family val="2"/>
    </font>
    <font>
      <sz val="8"/>
      <color indexed="10"/>
      <name val="Arial"/>
      <family val="2"/>
    </font>
    <font>
      <sz val="11"/>
      <name val="‚l‚r ‚oƒSƒVƒbƒN"/>
      <charset val="128"/>
    </font>
    <font>
      <b/>
      <sz val="11"/>
      <color indexed="63"/>
      <name val="Calibri"/>
      <family val="2"/>
    </font>
    <font>
      <b/>
      <sz val="11"/>
      <color indexed="63"/>
      <name val="Calibri"/>
      <family val="2"/>
      <charset val="204"/>
    </font>
    <font>
      <b/>
      <sz val="26"/>
      <name val="Times New Roman"/>
      <family val="1"/>
    </font>
    <font>
      <b/>
      <sz val="18"/>
      <name val="Times New Roman"/>
      <family val="1"/>
    </font>
    <font>
      <sz val="10"/>
      <color indexed="16"/>
      <name val="Helvetica-Black"/>
    </font>
    <font>
      <b/>
      <sz val="11"/>
      <name val="Arial"/>
      <family val="2"/>
    </font>
    <font>
      <sz val="8"/>
      <color indexed="16"/>
      <name val="Times New Roman"/>
      <family val="1"/>
    </font>
    <font>
      <sz val="9"/>
      <name val="Times New Roman"/>
      <family val="1"/>
    </font>
    <font>
      <i/>
      <sz val="8"/>
      <name val="Times New Roman"/>
      <family val="1"/>
    </font>
    <font>
      <sz val="6.95"/>
      <color indexed="8"/>
      <name val="Arial"/>
      <family val="2"/>
    </font>
    <font>
      <b/>
      <sz val="10"/>
      <color indexed="8"/>
      <name val="Arial Narrow"/>
      <family val="2"/>
    </font>
    <font>
      <b/>
      <sz val="14"/>
      <color indexed="10"/>
      <name val="Arial"/>
      <family val="2"/>
    </font>
    <font>
      <b/>
      <sz val="10"/>
      <name val="MS Sans Serif"/>
      <family val="2"/>
    </font>
    <font>
      <sz val="10"/>
      <color indexed="8"/>
      <name val="Times New Roman"/>
      <family val="1"/>
    </font>
    <font>
      <b/>
      <sz val="10"/>
      <color indexed="63"/>
      <name val="Arial"/>
      <family val="2"/>
    </font>
    <font>
      <sz val="9.5"/>
      <color indexed="23"/>
      <name val="Helvetica-Black"/>
    </font>
    <font>
      <sz val="10"/>
      <name val="Tms Rmn"/>
    </font>
    <font>
      <sz val="9"/>
      <color indexed="8"/>
      <name val="Times New Roman"/>
      <family val="1"/>
    </font>
    <font>
      <u val="singleAccounting"/>
      <sz val="10"/>
      <name val="Times New Roman"/>
      <family val="1"/>
    </font>
    <font>
      <b/>
      <sz val="16"/>
      <color indexed="16"/>
      <name val="Arial"/>
      <family val="2"/>
    </font>
    <font>
      <b/>
      <sz val="11"/>
      <color indexed="10"/>
      <name val="Arial"/>
      <family val="2"/>
    </font>
    <font>
      <sz val="8"/>
      <name val="Verdana"/>
      <family val="2"/>
    </font>
    <font>
      <b/>
      <sz val="8"/>
      <name val="Verdana"/>
      <family val="2"/>
    </font>
    <font>
      <b/>
      <sz val="12"/>
      <name val="Verdana"/>
      <family val="2"/>
    </font>
    <font>
      <b/>
      <sz val="10"/>
      <color indexed="8"/>
      <name val="Arial"/>
      <family val="2"/>
    </font>
    <font>
      <b/>
      <sz val="12"/>
      <color indexed="8"/>
      <name val="Arial"/>
      <family val="2"/>
    </font>
    <font>
      <sz val="12"/>
      <color indexed="8"/>
      <name val="HLV"/>
    </font>
    <font>
      <b/>
      <u/>
      <sz val="8.5"/>
      <name val="Arial"/>
      <family val="2"/>
    </font>
    <font>
      <b/>
      <sz val="9"/>
      <name val="Palatino"/>
      <family val="1"/>
    </font>
    <font>
      <sz val="9"/>
      <color indexed="21"/>
      <name val="Helvetica-Black"/>
    </font>
    <font>
      <b/>
      <sz val="10"/>
      <name val="Palatino"/>
      <family val="1"/>
    </font>
    <font>
      <b/>
      <sz val="10"/>
      <color indexed="16"/>
      <name val="Arial"/>
      <family val="2"/>
    </font>
    <font>
      <sz val="9"/>
      <name val="Helvetica-Black"/>
    </font>
    <font>
      <i/>
      <sz val="8"/>
      <name val="Arial"/>
      <family val="2"/>
    </font>
    <font>
      <b/>
      <sz val="10"/>
      <name val="Times New Roman"/>
      <family val="1"/>
    </font>
    <font>
      <sz val="8"/>
      <name val="Helvetica-Narrow"/>
      <family val="2"/>
    </font>
    <font>
      <b/>
      <sz val="7"/>
      <name val="Helvetica-Narrow"/>
      <family val="2"/>
    </font>
    <font>
      <sz val="12"/>
      <color indexed="8"/>
      <name val="Palatino"/>
      <family val="1"/>
    </font>
    <font>
      <sz val="11"/>
      <color indexed="8"/>
      <name val="Helvetica-Black"/>
    </font>
    <font>
      <sz val="10"/>
      <color indexed="10"/>
      <name val="Arial"/>
      <family val="2"/>
    </font>
    <font>
      <i/>
      <sz val="10"/>
      <color indexed="23"/>
      <name val="Arial"/>
      <family val="2"/>
    </font>
    <font>
      <b/>
      <sz val="10"/>
      <color indexed="10"/>
      <name val="Arial"/>
      <family val="2"/>
    </font>
    <font>
      <b/>
      <sz val="10"/>
      <color rgb="FFFF0000"/>
      <name val="Calibri"/>
      <family val="2"/>
      <scheme val="minor"/>
    </font>
    <font>
      <b/>
      <sz val="14"/>
      <color indexed="9"/>
      <name val="Arial"/>
      <family val="2"/>
    </font>
    <font>
      <b/>
      <sz val="18"/>
      <color indexed="56"/>
      <name val="Cambria"/>
      <family val="2"/>
    </font>
    <font>
      <b/>
      <sz val="18"/>
      <color indexed="56"/>
      <name val="Cambria"/>
      <family val="2"/>
      <charset val="204"/>
    </font>
    <font>
      <b/>
      <sz val="18"/>
      <color indexed="62"/>
      <name val="Cambria"/>
      <family val="2"/>
    </font>
    <font>
      <b/>
      <sz val="8"/>
      <name val="Helv"/>
    </font>
    <font>
      <b/>
      <sz val="15"/>
      <color indexed="56"/>
      <name val="Arial"/>
      <family val="2"/>
    </font>
    <font>
      <b/>
      <sz val="13"/>
      <color indexed="56"/>
      <name val="Arial"/>
      <family val="2"/>
    </font>
    <font>
      <b/>
      <i/>
      <sz val="24"/>
      <name val="Arial"/>
      <family val="2"/>
    </font>
    <font>
      <b/>
      <sz val="11"/>
      <color indexed="8"/>
      <name val="Calibri"/>
      <family val="2"/>
    </font>
    <font>
      <b/>
      <sz val="11"/>
      <color indexed="8"/>
      <name val="Calibri"/>
      <family val="2"/>
      <charset val="204"/>
    </font>
    <font>
      <u/>
      <sz val="8"/>
      <color indexed="8"/>
      <name val="Arial"/>
      <family val="2"/>
    </font>
    <font>
      <sz val="11"/>
      <color indexed="10"/>
      <name val="Calibri"/>
      <family val="2"/>
      <charset val="204"/>
    </font>
    <font>
      <sz val="10"/>
      <color indexed="9"/>
      <name val="Tms Rmn"/>
    </font>
    <font>
      <sz val="8"/>
      <color indexed="9"/>
      <name val="Arial"/>
      <family val="2"/>
    </font>
    <font>
      <b/>
      <i/>
      <sz val="8"/>
      <name val="Helv"/>
    </font>
    <font>
      <sz val="10"/>
      <color indexed="62"/>
      <name val="Arial Cyr"/>
      <family val="2"/>
      <charset val="204"/>
    </font>
    <font>
      <b/>
      <sz val="10"/>
      <color indexed="63"/>
      <name val="Arial Cyr"/>
      <family val="2"/>
      <charset val="204"/>
    </font>
    <font>
      <b/>
      <sz val="10"/>
      <color indexed="52"/>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sz val="8"/>
      <name val="Arial"/>
      <family val="2"/>
      <charset val="204"/>
    </font>
    <font>
      <sz val="10"/>
      <color indexed="20"/>
      <name val="Arial Cyr"/>
      <family val="2"/>
      <charset val="204"/>
    </font>
    <font>
      <i/>
      <sz val="10"/>
      <color indexed="23"/>
      <name val="Arial Cyr"/>
      <family val="2"/>
      <charset val="204"/>
    </font>
    <font>
      <sz val="10"/>
      <color indexed="52"/>
      <name val="Arial Cyr"/>
      <family val="2"/>
      <charset val="204"/>
    </font>
    <font>
      <sz val="10"/>
      <name val="Times New Roman"/>
      <family val="1"/>
      <charset val="204"/>
    </font>
    <font>
      <sz val="10"/>
      <name val="Arial Cyr"/>
      <family val="2"/>
      <charset val="204"/>
    </font>
    <font>
      <sz val="10"/>
      <color indexed="10"/>
      <name val="Arial Cyr"/>
      <family val="2"/>
      <charset val="204"/>
    </font>
    <font>
      <sz val="10"/>
      <color indexed="17"/>
      <name val="Arial Cyr"/>
      <family val="2"/>
      <charset val="204"/>
    </font>
    <font>
      <sz val="28"/>
      <name val="Arial"/>
      <family val="2"/>
    </font>
    <font>
      <b/>
      <sz val="16"/>
      <color theme="1"/>
      <name val="Calibri"/>
      <family val="2"/>
      <scheme val="minor"/>
    </font>
    <font>
      <b/>
      <sz val="12"/>
      <color theme="0"/>
      <name val="Calibri"/>
      <family val="2"/>
      <scheme val="minor"/>
    </font>
    <font>
      <b/>
      <sz val="12"/>
      <color theme="3"/>
      <name val="Arial"/>
      <family val="2"/>
    </font>
    <font>
      <b/>
      <sz val="12"/>
      <color rgb="FFC00000"/>
      <name val="Arial"/>
      <family val="2"/>
    </font>
    <font>
      <b/>
      <sz val="11"/>
      <color rgb="FFC00000"/>
      <name val="Calibri"/>
      <family val="2"/>
      <scheme val="minor"/>
    </font>
    <font>
      <b/>
      <sz val="10"/>
      <color rgb="FFC00000"/>
      <name val="Arial"/>
      <family val="2"/>
    </font>
    <font>
      <b/>
      <i/>
      <sz val="10"/>
      <color rgb="FFC00000"/>
      <name val="Arial"/>
      <family val="2"/>
    </font>
    <font>
      <sz val="10"/>
      <color rgb="FFC00000"/>
      <name val="Arial"/>
      <family val="2"/>
    </font>
    <font>
      <b/>
      <sz val="10"/>
      <name val="Arial"/>
      <family val="2"/>
      <charset val="204"/>
    </font>
    <font>
      <b/>
      <sz val="11"/>
      <color theme="1"/>
      <name val="Calibri"/>
      <family val="2"/>
      <charset val="204"/>
      <scheme val="minor"/>
    </font>
    <font>
      <sz val="10"/>
      <color theme="8"/>
      <name val="Arial"/>
      <family val="2"/>
    </font>
    <font>
      <sz val="10"/>
      <color rgb="FF0D0D0D"/>
      <name val="Segoe UI"/>
      <family val="2"/>
    </font>
    <font>
      <b/>
      <sz val="13"/>
      <color rgb="FFC00000"/>
      <name val="Arial"/>
      <family val="2"/>
    </font>
    <font>
      <sz val="11"/>
      <color theme="1"/>
      <name val="Arial"/>
      <family val="2"/>
    </font>
    <font>
      <sz val="10"/>
      <color theme="4" tint="-0.499984740745262"/>
      <name val="Arial"/>
      <family val="2"/>
    </font>
    <font>
      <b/>
      <sz val="10"/>
      <color theme="1"/>
      <name val="Arial"/>
      <family val="2"/>
    </font>
    <font>
      <sz val="10"/>
      <color theme="1"/>
      <name val="Arial"/>
      <family val="2"/>
      <charset val="204"/>
    </font>
  </fonts>
  <fills count="8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43"/>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43"/>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40"/>
        <bgColor indexed="64"/>
      </patternFill>
    </fill>
    <fill>
      <patternFill patternType="solid">
        <fgColor indexed="9"/>
      </patternFill>
    </fill>
    <fill>
      <patternFill patternType="lightGray">
        <fgColor indexed="15"/>
      </patternFill>
    </fill>
    <fill>
      <patternFill patternType="solid">
        <fgColor indexed="55"/>
      </patternFill>
    </fill>
    <fill>
      <patternFill patternType="solid">
        <fgColor indexed="61"/>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gray125">
        <fgColor indexed="8"/>
      </patternFill>
    </fill>
    <fill>
      <patternFill patternType="solid">
        <fgColor indexed="40"/>
        <bgColor indexed="41"/>
      </patternFill>
    </fill>
    <fill>
      <patternFill patternType="solid">
        <fgColor indexed="12"/>
        <bgColor indexed="64"/>
      </patternFill>
    </fill>
    <fill>
      <patternFill patternType="solid">
        <fgColor indexed="22"/>
        <bgColor indexed="41"/>
      </patternFill>
    </fill>
    <fill>
      <patternFill patternType="mediumGray">
        <fgColor indexed="22"/>
      </patternFill>
    </fill>
    <fill>
      <patternFill patternType="solid">
        <fgColor indexed="54"/>
        <bgColor indexed="64"/>
      </patternFill>
    </fill>
    <fill>
      <patternFill patternType="solid">
        <fgColor indexed="41"/>
        <bgColor indexed="64"/>
      </patternFill>
    </fill>
    <fill>
      <patternFill patternType="solid">
        <fgColor indexed="41"/>
      </patternFill>
    </fill>
    <fill>
      <patternFill patternType="solid">
        <fgColor indexed="63"/>
        <bgColor indexed="64"/>
      </patternFill>
    </fill>
    <fill>
      <patternFill patternType="solid">
        <fgColor indexed="9"/>
        <bgColor indexed="9"/>
      </patternFill>
    </fill>
    <fill>
      <patternFill patternType="solid">
        <fgColor indexed="16"/>
        <bgColor indexed="64"/>
      </patternFill>
    </fill>
    <fill>
      <patternFill patternType="solid">
        <fgColor indexed="8"/>
        <bgColor indexed="64"/>
      </patternFill>
    </fill>
    <fill>
      <patternFill patternType="solid">
        <fgColor indexed="63"/>
        <bgColor indexed="63"/>
      </patternFill>
    </fill>
    <fill>
      <patternFill patternType="solid">
        <fgColor theme="1" tint="0.34998626667073579"/>
        <bgColor indexed="64"/>
      </patternFill>
    </fill>
    <fill>
      <patternFill patternType="solid">
        <fgColor theme="6"/>
        <bgColor indexed="64"/>
      </patternFill>
    </fill>
    <fill>
      <patternFill patternType="solid">
        <fgColor theme="6" tint="0.59999389629810485"/>
        <bgColor indexed="64"/>
      </patternFill>
    </fill>
    <fill>
      <patternFill patternType="solid">
        <fgColor theme="0"/>
        <bgColor indexed="64"/>
      </patternFill>
    </fill>
  </fills>
  <borders count="8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bottom/>
      <diagonal/>
    </border>
    <border>
      <left/>
      <right style="thin">
        <color indexed="64"/>
      </right>
      <top/>
      <bottom/>
      <diagonal/>
    </border>
    <border>
      <left/>
      <right/>
      <top/>
      <bottom style="medium">
        <color indexed="64"/>
      </bottom>
      <diagonal/>
    </border>
    <border>
      <left/>
      <right/>
      <top/>
      <bottom style="thin">
        <color indexed="44"/>
      </bottom>
      <diagonal/>
    </border>
    <border>
      <left style="thin">
        <color indexed="64"/>
      </left>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style="hair">
        <color indexed="64"/>
      </left>
      <right/>
      <top/>
      <bottom/>
      <diagonal/>
    </border>
    <border>
      <left/>
      <right/>
      <top style="double">
        <color indexed="64"/>
      </top>
      <bottom style="double">
        <color indexed="64"/>
      </bottom>
      <diagonal/>
    </border>
    <border>
      <left style="medium">
        <color indexed="64"/>
      </left>
      <right/>
      <top/>
      <bottom/>
      <diagonal/>
    </border>
    <border>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double">
        <color indexed="64"/>
      </left>
      <right style="double">
        <color indexed="64"/>
      </right>
      <top style="double">
        <color indexed="64"/>
      </top>
      <bottom style="double">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double">
        <color indexed="8"/>
      </left>
      <right/>
      <top/>
      <bottom style="double">
        <color indexed="8"/>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right/>
      <top style="medium">
        <color indexed="64"/>
      </top>
      <bottom style="thin">
        <color indexed="64"/>
      </bottom>
      <diagonal/>
    </border>
    <border>
      <left/>
      <right/>
      <top/>
      <bottom style="thick">
        <color indexed="64"/>
      </bottom>
      <diagonal/>
    </border>
    <border>
      <left/>
      <right/>
      <top style="thick">
        <color indexed="64"/>
      </top>
      <bottom style="thin">
        <color indexed="64"/>
      </bottom>
      <diagonal/>
    </border>
    <border>
      <left style="thin">
        <color indexed="8"/>
      </left>
      <right/>
      <top style="thin">
        <color indexed="8"/>
      </top>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20374">
    <xf numFmtId="0" fontId="0" fillId="0" borderId="0"/>
    <xf numFmtId="43" fontId="1" fillId="0" borderId="0" applyFont="0" applyFill="0" applyBorder="0" applyAlignment="0" applyProtection="0"/>
    <xf numFmtId="0" fontId="2" fillId="0" borderId="0"/>
    <xf numFmtId="44" fontId="1" fillId="0" borderId="0" applyFont="0" applyFill="0" applyBorder="0" applyAlignment="0" applyProtection="0"/>
    <xf numFmtId="0" fontId="2" fillId="0" borderId="0"/>
    <xf numFmtId="5" fontId="26" fillId="0" borderId="0" applyFont="0" applyFill="0" applyBorder="0" applyAlignment="0" applyProtection="0"/>
    <xf numFmtId="8" fontId="26" fillId="0" borderId="0" applyFont="0" applyFill="0" applyBorder="0" applyAlignment="0" applyProtection="0"/>
    <xf numFmtId="8"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9" fontId="26"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0" fontId="26" fillId="0" borderId="0" applyFont="0" applyFill="0" applyBorder="0" applyAlignment="0" applyProtection="0"/>
    <xf numFmtId="10" fontId="27" fillId="0" borderId="0" applyFont="0" applyFill="0" applyBorder="0" applyAlignment="0" applyProtection="0"/>
    <xf numFmtId="170" fontId="28" fillId="0" borderId="0" applyFont="0" applyFill="0" applyBorder="0" applyAlignment="0" applyProtection="0"/>
    <xf numFmtId="0" fontId="29" fillId="0" borderId="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31" fillId="0" borderId="0" applyNumberFormat="0" applyFill="0" applyBorder="0" applyAlignment="0" applyProtection="0"/>
    <xf numFmtId="0" fontId="2" fillId="39" borderId="0" applyNumberFormat="0" applyFont="0" applyAlignment="0" applyProtection="0"/>
    <xf numFmtId="0" fontId="2" fillId="39" borderId="0" applyNumberFormat="0" applyFont="0" applyAlignment="0" applyProtection="0"/>
    <xf numFmtId="0" fontId="2" fillId="39" borderId="0" applyNumberFormat="0" applyFont="0" applyAlignment="0" applyProtection="0"/>
    <xf numFmtId="0" fontId="2" fillId="39" borderId="0" applyNumberFormat="0" applyFont="0" applyAlignment="0" applyProtection="0"/>
    <xf numFmtId="0" fontId="2" fillId="39" borderId="0" applyNumberFormat="0" applyFont="0" applyAlignment="0" applyProtection="0"/>
    <xf numFmtId="0" fontId="2" fillId="39" borderId="0" applyNumberFormat="0" applyFont="0" applyAlignment="0" applyProtection="0"/>
    <xf numFmtId="0" fontId="2" fillId="39" borderId="0" applyNumberFormat="0" applyFont="0" applyAlignment="0" applyProtection="0"/>
    <xf numFmtId="0" fontId="2" fillId="39" borderId="0" applyNumberFormat="0" applyFont="0" applyAlignment="0" applyProtection="0"/>
    <xf numFmtId="0" fontId="2" fillId="39" borderId="0" applyNumberFormat="0" applyFont="0" applyAlignment="0" applyProtection="0"/>
    <xf numFmtId="0" fontId="2" fillId="39" borderId="0" applyNumberFormat="0" applyFont="0" applyAlignment="0" applyProtection="0"/>
    <xf numFmtId="0" fontId="2" fillId="39" borderId="0" applyNumberFormat="0" applyFont="0" applyAlignment="0" applyProtection="0"/>
    <xf numFmtId="0" fontId="2" fillId="39" borderId="0" applyNumberFormat="0" applyFon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Protection="0">
      <alignment horizontal="right"/>
    </xf>
    <xf numFmtId="178" fontId="2" fillId="0" borderId="0" applyFont="0" applyFill="0" applyBorder="0" applyProtection="0">
      <alignment horizontal="right"/>
    </xf>
    <xf numFmtId="178" fontId="2" fillId="0" borderId="0" applyFont="0" applyFill="0" applyBorder="0" applyProtection="0">
      <alignment horizontal="right"/>
    </xf>
    <xf numFmtId="178" fontId="2" fillId="0" borderId="0" applyFont="0" applyFill="0" applyBorder="0" applyProtection="0">
      <alignment horizontal="right"/>
    </xf>
    <xf numFmtId="178" fontId="2" fillId="0" borderId="0" applyFont="0" applyFill="0" applyBorder="0" applyProtection="0">
      <alignment horizontal="right"/>
    </xf>
    <xf numFmtId="178" fontId="2" fillId="0" borderId="0" applyFont="0" applyFill="0" applyBorder="0" applyProtection="0">
      <alignment horizontal="right"/>
    </xf>
    <xf numFmtId="178" fontId="2" fillId="0" borderId="0" applyFont="0" applyFill="0" applyBorder="0" applyProtection="0">
      <alignment horizontal="right"/>
    </xf>
    <xf numFmtId="178" fontId="2" fillId="0" borderId="0" applyFont="0" applyFill="0" applyBorder="0" applyProtection="0">
      <alignment horizontal="right"/>
    </xf>
    <xf numFmtId="178" fontId="2" fillId="0" borderId="0" applyFont="0" applyFill="0" applyBorder="0" applyProtection="0">
      <alignment horizontal="right"/>
    </xf>
    <xf numFmtId="178" fontId="2" fillId="0" borderId="0" applyFont="0" applyFill="0" applyBorder="0" applyProtection="0">
      <alignment horizontal="right"/>
    </xf>
    <xf numFmtId="178" fontId="2" fillId="0" borderId="0" applyFont="0" applyFill="0" applyBorder="0" applyProtection="0">
      <alignment horizontal="right"/>
    </xf>
    <xf numFmtId="178" fontId="2" fillId="0" borderId="0" applyFont="0" applyFill="0" applyBorder="0" applyProtection="0">
      <alignment horizontal="right"/>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3" fillId="0" borderId="0"/>
    <xf numFmtId="0" fontId="34" fillId="0" borderId="0">
      <alignment vertical="top"/>
    </xf>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2" fillId="0" borderId="0" applyNumberFormat="0" applyAlignment="0" applyProtection="0"/>
    <xf numFmtId="0" fontId="35" fillId="0" borderId="0" applyNumberFormat="0" applyFill="0" applyBorder="0" applyProtection="0">
      <alignment vertical="top"/>
    </xf>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7" fillId="0" borderId="19" applyNumberFormat="0" applyFill="0" applyProtection="0">
      <alignment horizontal="center"/>
    </xf>
    <xf numFmtId="0" fontId="37" fillId="0" borderId="19" applyNumberFormat="0" applyFill="0" applyProtection="0">
      <alignment horizontal="center"/>
    </xf>
    <xf numFmtId="0" fontId="37" fillId="0" borderId="19" applyNumberFormat="0" applyFill="0" applyProtection="0">
      <alignment horizontal="center"/>
    </xf>
    <xf numFmtId="0" fontId="37" fillId="0" borderId="19" applyNumberFormat="0" applyFill="0" applyProtection="0">
      <alignment horizontal="center"/>
    </xf>
    <xf numFmtId="0" fontId="37" fillId="0" borderId="19" applyNumberFormat="0" applyFill="0" applyProtection="0">
      <alignment horizontal="center"/>
    </xf>
    <xf numFmtId="0" fontId="37" fillId="0" borderId="19" applyNumberFormat="0" applyFill="0" applyProtection="0">
      <alignment horizontal="center"/>
    </xf>
    <xf numFmtId="0" fontId="37" fillId="0" borderId="19" applyNumberFormat="0" applyFill="0" applyProtection="0">
      <alignment horizontal="center"/>
    </xf>
    <xf numFmtId="0" fontId="37" fillId="0" borderId="19" applyNumberFormat="0" applyFill="0" applyProtection="0">
      <alignment horizontal="center"/>
    </xf>
    <xf numFmtId="0" fontId="37" fillId="0" borderId="19" applyNumberFormat="0" applyFill="0" applyProtection="0">
      <alignment horizontal="center"/>
    </xf>
    <xf numFmtId="0" fontId="37" fillId="0" borderId="19" applyNumberFormat="0" applyFill="0" applyProtection="0">
      <alignment horizontal="center"/>
    </xf>
    <xf numFmtId="0" fontId="37" fillId="0" borderId="19" applyNumberFormat="0" applyFill="0" applyProtection="0">
      <alignment horizontal="center"/>
    </xf>
    <xf numFmtId="0" fontId="37" fillId="0" borderId="19" applyNumberFormat="0" applyFill="0" applyProtection="0">
      <alignment horizontal="center"/>
    </xf>
    <xf numFmtId="0" fontId="37" fillId="0" borderId="19" applyNumberFormat="0" applyFill="0" applyProtection="0">
      <alignment horizontal="center"/>
    </xf>
    <xf numFmtId="0" fontId="37" fillId="0" borderId="19" applyNumberFormat="0" applyFill="0" applyProtection="0">
      <alignment horizontal="center"/>
    </xf>
    <xf numFmtId="0" fontId="37" fillId="0" borderId="0" applyNumberFormat="0" applyFill="0" applyBorder="0" applyProtection="0">
      <alignment horizontal="left"/>
    </xf>
    <xf numFmtId="0" fontId="38" fillId="0" borderId="0" applyNumberFormat="0" applyFill="0" applyBorder="0" applyProtection="0">
      <alignment horizontal="centerContinuous"/>
    </xf>
    <xf numFmtId="1" fontId="39" fillId="0" borderId="0"/>
    <xf numFmtId="179" fontId="40" fillId="0" borderId="0">
      <alignment horizontal="left"/>
      <protection locked="0"/>
    </xf>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1" fontId="39" fillId="0" borderId="0"/>
    <xf numFmtId="0" fontId="41" fillId="40"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180" fontId="41" fillId="40"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0" borderId="0" applyNumberFormat="0" applyBorder="0" applyAlignment="0" applyProtection="0"/>
    <xf numFmtId="0" fontId="41" fillId="46" borderId="0" applyNumberFormat="0" applyBorder="0" applyAlignment="0" applyProtection="0"/>
    <xf numFmtId="180" fontId="41" fillId="41"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1" borderId="0" applyNumberFormat="0" applyBorder="0" applyAlignment="0" applyProtection="0"/>
    <xf numFmtId="0" fontId="41" fillId="47" borderId="0" applyNumberFormat="0" applyBorder="0" applyAlignment="0" applyProtection="0"/>
    <xf numFmtId="180" fontId="41" fillId="42"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2" borderId="0" applyNumberFormat="0" applyBorder="0" applyAlignment="0" applyProtection="0"/>
    <xf numFmtId="0" fontId="41" fillId="48" borderId="0" applyNumberFormat="0" applyBorder="0" applyAlignment="0" applyProtection="0"/>
    <xf numFmtId="180" fontId="41" fillId="43"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18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43" borderId="0" applyNumberFormat="0" applyBorder="0" applyAlignment="0" applyProtection="0"/>
    <xf numFmtId="180" fontId="41" fillId="42"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2"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1"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1" fillId="42" borderId="0" applyNumberFormat="0" applyBorder="0" applyAlignment="0" applyProtection="0"/>
    <xf numFmtId="0" fontId="34"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7" borderId="0" applyNumberFormat="0" applyBorder="0" applyAlignment="0" applyProtection="0"/>
    <xf numFmtId="0" fontId="4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8" borderId="0" applyNumberFormat="0" applyBorder="0" applyAlignment="0" applyProtection="0"/>
    <xf numFmtId="0" fontId="41"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4" borderId="0" applyNumberFormat="0" applyBorder="0" applyAlignment="0" applyProtection="0"/>
    <xf numFmtId="0" fontId="4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43" borderId="0" applyNumberFormat="0" applyBorder="0" applyAlignment="0" applyProtection="0"/>
    <xf numFmtId="0" fontId="41"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1"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1"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4" borderId="0" applyNumberFormat="0" applyBorder="0" applyAlignment="0" applyProtection="0"/>
    <xf numFmtId="0" fontId="43" fillId="43" borderId="0" applyNumberFormat="0" applyBorder="0" applyAlignment="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2" fillId="0" borderId="0" applyProtection="0"/>
    <xf numFmtId="0" fontId="41" fillId="44"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0" borderId="0" applyNumberFormat="0" applyBorder="0" applyAlignment="0" applyProtection="0"/>
    <xf numFmtId="180" fontId="41" fillId="44"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2"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1"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18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2" fillId="4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1" fillId="4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1" fillId="50" borderId="0" applyNumberFormat="0" applyBorder="0" applyAlignment="0" applyProtection="0"/>
    <xf numFmtId="180" fontId="41" fillId="39"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2" fillId="5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1" fillId="5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1" fillId="42" borderId="0" applyNumberFormat="0" applyBorder="0" applyAlignment="0" applyProtection="0"/>
    <xf numFmtId="0" fontId="41" fillId="48" borderId="0" applyNumberFormat="0" applyBorder="0" applyAlignment="0" applyProtection="0"/>
    <xf numFmtId="180" fontId="41" fillId="46"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2" fillId="4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1" fillId="4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1" fillId="49" borderId="0" applyNumberFormat="0" applyBorder="0" applyAlignment="0" applyProtection="0"/>
    <xf numFmtId="0" fontId="41" fillId="40" borderId="0" applyNumberFormat="0" applyBorder="0" applyAlignment="0" applyProtection="0"/>
    <xf numFmtId="180" fontId="41" fillId="44"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2"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1" fillId="44" borderId="0" applyNumberFormat="0" applyBorder="0" applyAlignment="0" applyProtection="0"/>
    <xf numFmtId="0" fontId="41" fillId="51" borderId="0" applyNumberFormat="0" applyBorder="0" applyAlignment="0" applyProtection="0"/>
    <xf numFmtId="180" fontId="41" fillId="42"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2" fillId="51"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1" fillId="51"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1" fillId="42" borderId="0" applyNumberFormat="0" applyBorder="0" applyAlignment="0" applyProtection="0"/>
    <xf numFmtId="0" fontId="34" fillId="40" borderId="0" applyNumberFormat="0" applyBorder="0" applyAlignment="0" applyProtection="0"/>
    <xf numFmtId="0" fontId="41"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1"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1"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4" fillId="41" borderId="0" applyNumberFormat="0" applyBorder="0" applyAlignment="0" applyProtection="0"/>
    <xf numFmtId="0" fontId="41" fillId="4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1" fillId="4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1" fillId="4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4" fillId="50" borderId="0" applyNumberFormat="0" applyBorder="0" applyAlignment="0" applyProtection="0"/>
    <xf numFmtId="0" fontId="41" fillId="5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1" fillId="5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1" fillId="5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4" fillId="48" borderId="0" applyNumberFormat="0" applyBorder="0" applyAlignment="0" applyProtection="0"/>
    <xf numFmtId="0" fontId="41" fillId="4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1" fillId="4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1" fillId="4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4" fillId="40" borderId="0" applyNumberFormat="0" applyBorder="0" applyAlignment="0" applyProtection="0"/>
    <xf numFmtId="0" fontId="4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4" fillId="51" borderId="0" applyNumberFormat="0" applyBorder="0" applyAlignment="0" applyProtection="0"/>
    <xf numFmtId="0" fontId="41" fillId="51"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1" fillId="51"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1" fillId="51"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50" borderId="0" applyNumberFormat="0" applyBorder="0" applyAlignment="0" applyProtection="0"/>
    <xf numFmtId="0" fontId="43" fillId="48" borderId="0" applyNumberFormat="0" applyBorder="0" applyAlignment="0" applyProtection="0"/>
    <xf numFmtId="0" fontId="43" fillId="40" borderId="0" applyNumberFormat="0" applyBorder="0" applyAlignment="0" applyProtection="0"/>
    <xf numFmtId="0" fontId="43" fillId="51" borderId="0" applyNumberFormat="0" applyBorder="0" applyAlignment="0" applyProtection="0"/>
    <xf numFmtId="0" fontId="44" fillId="44" borderId="0" applyNumberFormat="0" applyBorder="0" applyAlignment="0" applyProtection="0"/>
    <xf numFmtId="0" fontId="44" fillId="41" borderId="0" applyNumberFormat="0" applyBorder="0" applyAlignment="0" applyProtection="0"/>
    <xf numFmtId="0" fontId="44" fillId="51" borderId="0" applyNumberFormat="0" applyBorder="0" applyAlignment="0" applyProtection="0"/>
    <xf numFmtId="0" fontId="44" fillId="49" borderId="0" applyNumberFormat="0" applyBorder="0" applyAlignment="0" applyProtection="0"/>
    <xf numFmtId="0" fontId="44" fillId="44" borderId="0" applyNumberFormat="0" applyBorder="0" applyAlignment="0" applyProtection="0"/>
    <xf numFmtId="0" fontId="44" fillId="41"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22" fillId="17" borderId="0" applyNumberFormat="0" applyBorder="0" applyAlignment="0" applyProtection="0"/>
    <xf numFmtId="180" fontId="44" fillId="44" borderId="0" applyNumberFormat="0" applyBorder="0" applyAlignment="0" applyProtection="0"/>
    <xf numFmtId="0" fontId="45" fillId="52" borderId="0" applyNumberFormat="0" applyBorder="0" applyAlignment="0" applyProtection="0"/>
    <xf numFmtId="0" fontId="22" fillId="17" borderId="0" applyNumberFormat="0" applyBorder="0" applyAlignment="0" applyProtection="0"/>
    <xf numFmtId="0" fontId="44" fillId="52"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4" fillId="44"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22" fillId="21" borderId="0" applyNumberFormat="0" applyBorder="0" applyAlignment="0" applyProtection="0"/>
    <xf numFmtId="180" fontId="44" fillId="53" borderId="0" applyNumberFormat="0" applyBorder="0" applyAlignment="0" applyProtection="0"/>
    <xf numFmtId="0" fontId="45" fillId="41" borderId="0" applyNumberFormat="0" applyBorder="0" applyAlignment="0" applyProtection="0"/>
    <xf numFmtId="0" fontId="22" fillId="21" borderId="0" applyNumberFormat="0" applyBorder="0" applyAlignment="0" applyProtection="0"/>
    <xf numFmtId="0" fontId="44" fillId="4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2" fillId="25" borderId="0" applyNumberFormat="0" applyBorder="0" applyAlignment="0" applyProtection="0"/>
    <xf numFmtId="180" fontId="44" fillId="51" borderId="0" applyNumberFormat="0" applyBorder="0" applyAlignment="0" applyProtection="0"/>
    <xf numFmtId="0" fontId="45" fillId="50" borderId="0" applyNumberFormat="0" applyBorder="0" applyAlignment="0" applyProtection="0"/>
    <xf numFmtId="0" fontId="22" fillId="25" borderId="0" applyNumberFormat="0" applyBorder="0" applyAlignment="0" applyProtection="0"/>
    <xf numFmtId="0" fontId="44" fillId="50" borderId="0" applyNumberFormat="0" applyBorder="0" applyAlignment="0" applyProtection="0"/>
    <xf numFmtId="0" fontId="22" fillId="25" borderId="0" applyNumberFormat="0" applyBorder="0" applyAlignment="0" applyProtection="0"/>
    <xf numFmtId="0" fontId="22" fillId="50"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44" fillId="51"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22" fillId="29" borderId="0" applyNumberFormat="0" applyBorder="0" applyAlignment="0" applyProtection="0"/>
    <xf numFmtId="180" fontId="44" fillId="46" borderId="0" applyNumberFormat="0" applyBorder="0" applyAlignment="0" applyProtection="0"/>
    <xf numFmtId="0" fontId="45" fillId="54" borderId="0" applyNumberFormat="0" applyBorder="0" applyAlignment="0" applyProtection="0"/>
    <xf numFmtId="0" fontId="22" fillId="29" borderId="0" applyNumberFormat="0" applyBorder="0" applyAlignment="0" applyProtection="0"/>
    <xf numFmtId="0" fontId="44" fillId="54" borderId="0" applyNumberFormat="0" applyBorder="0" applyAlignment="0" applyProtection="0"/>
    <xf numFmtId="0" fontId="22" fillId="29" borderId="0" applyNumberFormat="0" applyBorder="0" applyAlignment="0" applyProtection="0"/>
    <xf numFmtId="0" fontId="22" fillId="5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44" fillId="49"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22" fillId="33" borderId="0" applyNumberFormat="0" applyBorder="0" applyAlignment="0" applyProtection="0"/>
    <xf numFmtId="180" fontId="44" fillId="44" borderId="0" applyNumberFormat="0" applyBorder="0" applyAlignment="0" applyProtection="0"/>
    <xf numFmtId="0" fontId="45" fillId="55" borderId="0" applyNumberFormat="0" applyBorder="0" applyAlignment="0" applyProtection="0"/>
    <xf numFmtId="0" fontId="22" fillId="33" borderId="0" applyNumberFormat="0" applyBorder="0" applyAlignment="0" applyProtection="0"/>
    <xf numFmtId="0" fontId="44" fillId="55"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44" fillId="44"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22" fillId="37" borderId="0" applyNumberFormat="0" applyBorder="0" applyAlignment="0" applyProtection="0"/>
    <xf numFmtId="180" fontId="44" fillId="41" borderId="0" applyNumberFormat="0" applyBorder="0" applyAlignment="0" applyProtection="0"/>
    <xf numFmtId="0" fontId="45" fillId="56" borderId="0" applyNumberFormat="0" applyBorder="0" applyAlignment="0" applyProtection="0"/>
    <xf numFmtId="0" fontId="22" fillId="37" borderId="0" applyNumberFormat="0" applyBorder="0" applyAlignment="0" applyProtection="0"/>
    <xf numFmtId="0" fontId="44" fillId="56" borderId="0" applyNumberFormat="0" applyBorder="0" applyAlignment="0" applyProtection="0"/>
    <xf numFmtId="0" fontId="22" fillId="37" borderId="0" applyNumberFormat="0" applyBorder="0" applyAlignment="0" applyProtection="0"/>
    <xf numFmtId="0" fontId="22" fillId="5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44" fillId="41" borderId="0" applyNumberFormat="0" applyBorder="0" applyAlignment="0" applyProtection="0"/>
    <xf numFmtId="0" fontId="2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22" fillId="17" borderId="0" applyNumberFormat="0" applyBorder="0" applyAlignment="0" applyProtection="0"/>
    <xf numFmtId="0" fontId="2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22" fillId="21" borderId="0" applyNumberFormat="0" applyBorder="0" applyAlignment="0" applyProtection="0"/>
    <xf numFmtId="0" fontId="2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2" fillId="50" borderId="0" applyNumberFormat="0" applyBorder="0" applyAlignment="0" applyProtection="0"/>
    <xf numFmtId="0" fontId="2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22" fillId="54" borderId="0" applyNumberFormat="0" applyBorder="0" applyAlignment="0" applyProtection="0"/>
    <xf numFmtId="0" fontId="2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22" fillId="33" borderId="0" applyNumberFormat="0" applyBorder="0" applyAlignment="0" applyProtection="0"/>
    <xf numFmtId="0" fontId="2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22" fillId="56" borderId="0" applyNumberFormat="0" applyBorder="0" applyAlignment="0" applyProtection="0"/>
    <xf numFmtId="0" fontId="46" fillId="52" borderId="0" applyNumberFormat="0" applyBorder="0" applyAlignment="0" applyProtection="0"/>
    <xf numFmtId="0" fontId="46" fillId="41" borderId="0" applyNumberFormat="0" applyBorder="0" applyAlignment="0" applyProtection="0"/>
    <xf numFmtId="0" fontId="46" fillId="50" borderId="0" applyNumberFormat="0" applyBorder="0" applyAlignment="0" applyProtection="0"/>
    <xf numFmtId="0" fontId="46" fillId="54"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181" fontId="28" fillId="0" borderId="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182" fontId="47" fillId="0" borderId="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22" fillId="14" borderId="0" applyNumberFormat="0" applyBorder="0" applyAlignment="0" applyProtection="0"/>
    <xf numFmtId="180" fontId="44" fillId="58" borderId="0" applyNumberFormat="0" applyBorder="0" applyAlignment="0" applyProtection="0"/>
    <xf numFmtId="0" fontId="45" fillId="57" borderId="0" applyNumberFormat="0" applyBorder="0" applyAlignment="0" applyProtection="0"/>
    <xf numFmtId="0" fontId="22" fillId="14" borderId="0" applyNumberFormat="0" applyBorder="0" applyAlignment="0" applyProtection="0"/>
    <xf numFmtId="0" fontId="44" fillId="5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4" fillId="55"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22" fillId="18" borderId="0" applyNumberFormat="0" applyBorder="0" applyAlignment="0" applyProtection="0"/>
    <xf numFmtId="180" fontId="44" fillId="53" borderId="0" applyNumberFormat="0" applyBorder="0" applyAlignment="0" applyProtection="0"/>
    <xf numFmtId="0" fontId="45" fillId="59" borderId="0" applyNumberFormat="0" applyBorder="0" applyAlignment="0" applyProtection="0"/>
    <xf numFmtId="0" fontId="22" fillId="18" borderId="0" applyNumberFormat="0" applyBorder="0" applyAlignment="0" applyProtection="0"/>
    <xf numFmtId="0" fontId="44" fillId="59"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4" fillId="56"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22" fillId="22" borderId="0" applyNumberFormat="0" applyBorder="0" applyAlignment="0" applyProtection="0"/>
    <xf numFmtId="180" fontId="44" fillId="51" borderId="0" applyNumberFormat="0" applyBorder="0" applyAlignment="0" applyProtection="0"/>
    <xf numFmtId="0" fontId="45" fillId="60" borderId="0" applyNumberFormat="0" applyBorder="0" applyAlignment="0" applyProtection="0"/>
    <xf numFmtId="0" fontId="22" fillId="22" borderId="0" applyNumberFormat="0" applyBorder="0" applyAlignment="0" applyProtection="0"/>
    <xf numFmtId="0" fontId="44" fillId="60"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4" fillId="51"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22" fillId="26" borderId="0" applyNumberFormat="0" applyBorder="0" applyAlignment="0" applyProtection="0"/>
    <xf numFmtId="180" fontId="44" fillId="61" borderId="0" applyNumberFormat="0" applyBorder="0" applyAlignment="0" applyProtection="0"/>
    <xf numFmtId="0" fontId="45" fillId="54" borderId="0" applyNumberFormat="0" applyBorder="0" applyAlignment="0" applyProtection="0"/>
    <xf numFmtId="0" fontId="22" fillId="26" borderId="0" applyNumberFormat="0" applyBorder="0" applyAlignment="0" applyProtection="0"/>
    <xf numFmtId="0" fontId="44" fillId="5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4" fillId="61"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22" fillId="30" borderId="0" applyNumberFormat="0" applyBorder="0" applyAlignment="0" applyProtection="0"/>
    <xf numFmtId="180" fontId="44" fillId="55" borderId="0" applyNumberFormat="0" applyBorder="0" applyAlignment="0" applyProtection="0"/>
    <xf numFmtId="0" fontId="45" fillId="55" borderId="0" applyNumberFormat="0" applyBorder="0" applyAlignment="0" applyProtection="0"/>
    <xf numFmtId="0" fontId="22" fillId="30" borderId="0" applyNumberFormat="0" applyBorder="0" applyAlignment="0" applyProtection="0"/>
    <xf numFmtId="0" fontId="44" fillId="5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22" fillId="34" borderId="0" applyNumberFormat="0" applyBorder="0" applyAlignment="0" applyProtection="0"/>
    <xf numFmtId="180" fontId="44" fillId="59" borderId="0" applyNumberFormat="0" applyBorder="0" applyAlignment="0" applyProtection="0"/>
    <xf numFmtId="0" fontId="45" fillId="53" borderId="0" applyNumberFormat="0" applyBorder="0" applyAlignment="0" applyProtection="0"/>
    <xf numFmtId="0" fontId="22" fillId="34" borderId="0" applyNumberFormat="0" applyBorder="0" applyAlignment="0" applyProtection="0"/>
    <xf numFmtId="0" fontId="44" fillId="53"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44" fillId="59" borderId="0" applyNumberFormat="0" applyBorder="0" applyAlignment="0" applyProtection="0"/>
    <xf numFmtId="0" fontId="48" fillId="0" borderId="0" applyNumberFormat="0" applyAlignment="0"/>
    <xf numFmtId="183" fontId="28" fillId="62" borderId="20">
      <alignment horizontal="center" vertical="center"/>
    </xf>
    <xf numFmtId="0" fontId="2" fillId="0" borderId="0"/>
    <xf numFmtId="0" fontId="2" fillId="0" borderId="0"/>
    <xf numFmtId="184" fontId="48" fillId="0" borderId="0" applyFont="0" applyFill="0" applyBorder="0" applyAlignment="0" applyProtection="0">
      <alignment horizontal="left"/>
    </xf>
    <xf numFmtId="185" fontId="48" fillId="0" borderId="0" applyFont="0" applyFill="0" applyBorder="0" applyAlignment="0" applyProtection="0"/>
    <xf numFmtId="186" fontId="48" fillId="0" borderId="0" applyFont="0" applyFill="0" applyBorder="0" applyAlignment="0" applyProtection="0">
      <alignment horizontal="left"/>
    </xf>
    <xf numFmtId="187" fontId="48"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48" fillId="0" borderId="21" applyNumberFormat="0" applyFill="0" applyAlignment="0" applyProtection="0"/>
    <xf numFmtId="0" fontId="50" fillId="0" borderId="0" applyNumberFormat="0" applyFill="0" applyBorder="0" applyAlignment="0" applyProtection="0"/>
    <xf numFmtId="38" fontId="47" fillId="63" borderId="0" applyNumberFormat="0" applyFont="0" applyBorder="0" applyAlignment="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2" fillId="8" borderId="0" applyNumberFormat="0" applyBorder="0" applyAlignment="0" applyProtection="0"/>
    <xf numFmtId="180" fontId="51" fillId="48" borderId="0" applyNumberFormat="0" applyBorder="0" applyAlignment="0" applyProtection="0"/>
    <xf numFmtId="0" fontId="52" fillId="46" borderId="0" applyNumberFormat="0" applyBorder="0" applyAlignment="0" applyProtection="0"/>
    <xf numFmtId="0" fontId="12" fillId="8" borderId="0" applyNumberFormat="0" applyBorder="0" applyAlignment="0" applyProtection="0"/>
    <xf numFmtId="0" fontId="51" fillId="4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40" fontId="47" fillId="0" borderId="22"/>
    <xf numFmtId="0" fontId="53" fillId="0" borderId="0" applyNumberFormat="0" applyFill="0" applyBorder="0" applyAlignment="0" applyProtection="0"/>
    <xf numFmtId="0" fontId="54" fillId="0" borderId="0" applyNumberFormat="0" applyFill="0" applyBorder="0" applyAlignment="0" applyProtection="0"/>
    <xf numFmtId="0" fontId="55" fillId="3" borderId="0" applyNumberFormat="0" applyFill="0" applyBorder="0" applyAlignment="0" applyProtection="0">
      <protection locked="0"/>
    </xf>
    <xf numFmtId="188" fontId="56" fillId="0" borderId="0" applyNumberFormat="0" applyFont="0" applyAlignment="0" applyProtection="0"/>
    <xf numFmtId="0" fontId="57" fillId="0" borderId="0" applyNumberFormat="0" applyFill="0" applyBorder="0" applyAlignment="0" applyProtection="0"/>
    <xf numFmtId="188" fontId="6" fillId="0" borderId="0" applyNumberFormat="0" applyFill="0" applyBorder="0" applyAlignment="0" applyProtection="0"/>
    <xf numFmtId="181" fontId="28" fillId="0" borderId="0"/>
    <xf numFmtId="0" fontId="28" fillId="3" borderId="0"/>
    <xf numFmtId="37" fontId="58" fillId="0" borderId="0" applyNumberFormat="0" applyFill="0" applyBorder="0" applyAlignment="0" applyProtection="0">
      <protection locked="0"/>
    </xf>
    <xf numFmtId="0" fontId="59" fillId="0" borderId="0" applyNumberFormat="0"/>
    <xf numFmtId="37" fontId="58" fillId="0" borderId="0" applyNumberFormat="0" applyFill="0" applyBorder="0" applyAlignment="0" applyProtection="0">
      <protection locked="0"/>
    </xf>
    <xf numFmtId="0" fontId="60" fillId="3" borderId="23" applyNumberFormat="0" applyFill="0" applyBorder="0" applyAlignment="0" applyProtection="0">
      <protection locked="0"/>
    </xf>
    <xf numFmtId="9" fontId="2" fillId="0" borderId="3" applyNumberFormat="0" applyFont="0" applyFill="0" applyAlignment="0" applyProtection="0"/>
    <xf numFmtId="9" fontId="2" fillId="0" borderId="3" applyNumberFormat="0" applyFont="0" applyFill="0" applyAlignment="0" applyProtection="0"/>
    <xf numFmtId="9" fontId="2" fillId="0" borderId="3" applyNumberFormat="0" applyFont="0" applyFill="0" applyAlignment="0" applyProtection="0"/>
    <xf numFmtId="9" fontId="2" fillId="0" borderId="3" applyNumberFormat="0" applyFont="0" applyFill="0" applyAlignment="0" applyProtection="0"/>
    <xf numFmtId="9" fontId="2" fillId="0" borderId="3" applyNumberFormat="0" applyFont="0" applyFill="0" applyAlignment="0" applyProtection="0"/>
    <xf numFmtId="9" fontId="2" fillId="0" borderId="3" applyNumberFormat="0" applyFont="0" applyFill="0" applyAlignment="0" applyProtection="0"/>
    <xf numFmtId="9" fontId="2" fillId="0" borderId="3" applyNumberFormat="0" applyFont="0" applyFill="0" applyAlignment="0" applyProtection="0"/>
    <xf numFmtId="9" fontId="2" fillId="0" borderId="3" applyNumberFormat="0" applyFont="0" applyFill="0" applyAlignment="0" applyProtection="0"/>
    <xf numFmtId="9" fontId="2" fillId="0" borderId="3" applyNumberFormat="0" applyFont="0" applyFill="0" applyAlignment="0" applyProtection="0"/>
    <xf numFmtId="9" fontId="2" fillId="0" borderId="3" applyNumberFormat="0" applyFont="0" applyFill="0" applyAlignment="0" applyProtection="0"/>
    <xf numFmtId="9" fontId="2" fillId="0" borderId="3" applyNumberFormat="0" applyFont="0" applyFill="0" applyAlignment="0" applyProtection="0"/>
    <xf numFmtId="9" fontId="2" fillId="0" borderId="3" applyNumberFormat="0" applyFont="0" applyFill="0" applyAlignment="0" applyProtection="0"/>
    <xf numFmtId="0" fontId="61" fillId="0" borderId="24" applyNumberFormat="0" applyFont="0" applyFill="0" applyAlignment="0" applyProtection="0"/>
    <xf numFmtId="0" fontId="62" fillId="0" borderId="0" applyNumberFormat="0" applyFont="0" applyAlignment="0">
      <alignment horizontal="centerContinuous" vertical="center"/>
    </xf>
    <xf numFmtId="0" fontId="61" fillId="0" borderId="25" applyNumberFormat="0" applyFont="0" applyFill="0" applyAlignment="0" applyProtection="0"/>
    <xf numFmtId="0" fontId="26" fillId="0" borderId="6" applyNumberFormat="0" applyFont="0" applyFill="0" applyAlignment="0" applyProtection="0"/>
    <xf numFmtId="0" fontId="27" fillId="0" borderId="6" applyNumberFormat="0" applyFont="0" applyFill="0" applyAlignment="0" applyProtection="0"/>
    <xf numFmtId="0" fontId="26" fillId="0" borderId="26" applyNumberFormat="0" applyFont="0" applyFill="0" applyAlignment="0" applyProtection="0"/>
    <xf numFmtId="0" fontId="27" fillId="0" borderId="26" applyNumberFormat="0" applyFont="0" applyFill="0" applyAlignment="0" applyProtection="0"/>
    <xf numFmtId="0" fontId="26" fillId="0" borderId="23" applyNumberFormat="0" applyFont="0" applyFill="0" applyAlignment="0" applyProtection="0"/>
    <xf numFmtId="0" fontId="27" fillId="0" borderId="23" applyNumberFormat="0" applyFont="0" applyFill="0" applyAlignment="0" applyProtection="0"/>
    <xf numFmtId="0" fontId="26" fillId="0" borderId="27" applyNumberFormat="0" applyFont="0" applyFill="0" applyAlignment="0" applyProtection="0"/>
    <xf numFmtId="0" fontId="27" fillId="0" borderId="27" applyNumberFormat="0" applyFont="0" applyFill="0" applyAlignment="0" applyProtection="0"/>
    <xf numFmtId="9" fontId="2" fillId="0" borderId="3" applyNumberFormat="0" applyFont="0" applyFill="0" applyAlignment="0" applyProtection="0"/>
    <xf numFmtId="0" fontId="63" fillId="0" borderId="0" applyFont="0" applyFill="0" applyBorder="0" applyAlignment="0" applyProtection="0"/>
    <xf numFmtId="0" fontId="64" fillId="47"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1" fillId="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47" fillId="0" borderId="0" applyFill="0" applyBorder="0" applyAlignment="0"/>
    <xf numFmtId="0" fontId="47" fillId="0" borderId="0" applyFill="0" applyBorder="0" applyAlignment="0"/>
    <xf numFmtId="0" fontId="39" fillId="0" borderId="0" applyFill="0" applyBorder="0" applyAlignment="0"/>
    <xf numFmtId="189" fontId="2" fillId="0" borderId="0" applyFill="0" applyBorder="0" applyAlignment="0"/>
    <xf numFmtId="0" fontId="39" fillId="0" borderId="0" applyFill="0" applyBorder="0" applyAlignment="0"/>
    <xf numFmtId="0" fontId="47" fillId="0" borderId="0" applyFill="0" applyBorder="0" applyAlignment="0"/>
    <xf numFmtId="0" fontId="47" fillId="0" borderId="0" applyFill="0" applyBorder="0" applyAlignment="0"/>
    <xf numFmtId="0" fontId="47" fillId="0" borderId="0" applyFill="0" applyBorder="0" applyAlignment="0"/>
    <xf numFmtId="0" fontId="66" fillId="64" borderId="28" applyNumberFormat="0" applyAlignment="0" applyProtection="0"/>
    <xf numFmtId="0" fontId="67" fillId="49" borderId="28" applyNumberFormat="0" applyAlignment="0" applyProtection="0"/>
    <xf numFmtId="0" fontId="67" fillId="49" borderId="28" applyNumberFormat="0" applyAlignment="0" applyProtection="0"/>
    <xf numFmtId="0" fontId="67" fillId="49" borderId="28" applyNumberFormat="0" applyAlignment="0" applyProtection="0"/>
    <xf numFmtId="0" fontId="67" fillId="49" borderId="28" applyNumberFormat="0" applyAlignment="0" applyProtection="0"/>
    <xf numFmtId="0" fontId="67" fillId="49" borderId="28" applyNumberFormat="0" applyAlignment="0" applyProtection="0"/>
    <xf numFmtId="0" fontId="67" fillId="49" borderId="28" applyNumberFormat="0" applyAlignment="0" applyProtection="0"/>
    <xf numFmtId="0" fontId="67" fillId="49" borderId="28" applyNumberFormat="0" applyAlignment="0" applyProtection="0"/>
    <xf numFmtId="0" fontId="16" fillId="11" borderId="11" applyNumberFormat="0" applyAlignment="0" applyProtection="0"/>
    <xf numFmtId="180" fontId="66" fillId="64" borderId="28" applyNumberFormat="0" applyAlignment="0" applyProtection="0"/>
    <xf numFmtId="0" fontId="68" fillId="49" borderId="28" applyNumberFormat="0" applyAlignment="0" applyProtection="0"/>
    <xf numFmtId="0" fontId="16" fillId="11" borderId="11" applyNumberFormat="0" applyAlignment="0" applyProtection="0"/>
    <xf numFmtId="0" fontId="67" fillId="49" borderId="28" applyNumberFormat="0" applyAlignment="0" applyProtection="0"/>
    <xf numFmtId="0" fontId="16" fillId="11" borderId="11" applyNumberFormat="0" applyAlignment="0" applyProtection="0"/>
    <xf numFmtId="0" fontId="16" fillId="11" borderId="11" applyNumberFormat="0" applyAlignment="0" applyProtection="0"/>
    <xf numFmtId="0" fontId="16" fillId="11" borderId="11" applyNumberFormat="0" applyAlignment="0" applyProtection="0"/>
    <xf numFmtId="0" fontId="16" fillId="11" borderId="11" applyNumberFormat="0" applyAlignment="0" applyProtection="0"/>
    <xf numFmtId="0" fontId="16" fillId="11" borderId="11" applyNumberFormat="0" applyAlignment="0" applyProtection="0"/>
    <xf numFmtId="0" fontId="66" fillId="64" borderId="28" applyNumberFormat="0" applyAlignment="0" applyProtection="0"/>
    <xf numFmtId="0" fontId="69" fillId="49" borderId="28" applyNumberFormat="0" applyAlignment="0" applyProtection="0"/>
    <xf numFmtId="0" fontId="67" fillId="49" borderId="28" applyNumberFormat="0" applyAlignment="0" applyProtection="0"/>
    <xf numFmtId="0" fontId="67" fillId="49" borderId="28" applyNumberFormat="0" applyAlignment="0" applyProtection="0"/>
    <xf numFmtId="0" fontId="16" fillId="11" borderId="11" applyNumberFormat="0" applyAlignment="0" applyProtection="0"/>
    <xf numFmtId="190" fontId="2" fillId="0" borderId="0"/>
    <xf numFmtId="191" fontId="58" fillId="0" borderId="0" applyFont="0" applyFill="0" applyBorder="0" applyAlignment="0">
      <alignment horizontal="center"/>
    </xf>
    <xf numFmtId="192" fontId="48" fillId="65" borderId="0" applyNumberFormat="0" applyFont="0" applyBorder="0" applyAlignment="0">
      <protection locked="0"/>
    </xf>
    <xf numFmtId="0" fontId="70" fillId="66" borderId="29" applyNumberFormat="0" applyAlignment="0" applyProtection="0"/>
    <xf numFmtId="0" fontId="4" fillId="66" borderId="29" applyNumberFormat="0" applyAlignment="0" applyProtection="0"/>
    <xf numFmtId="0" fontId="70" fillId="66" borderId="29" applyNumberFormat="0" applyAlignment="0" applyProtection="0"/>
    <xf numFmtId="0" fontId="4" fillId="66" borderId="29" applyNumberFormat="0" applyAlignment="0" applyProtection="0"/>
    <xf numFmtId="0" fontId="4" fillId="66" borderId="29" applyNumberFormat="0" applyAlignment="0" applyProtection="0"/>
    <xf numFmtId="0" fontId="4" fillId="66" borderId="29" applyNumberFormat="0" applyAlignment="0" applyProtection="0"/>
    <xf numFmtId="0" fontId="70" fillId="66" borderId="29" applyNumberFormat="0" applyAlignment="0" applyProtection="0"/>
    <xf numFmtId="0" fontId="18" fillId="12" borderId="14" applyNumberFormat="0" applyAlignment="0" applyProtection="0"/>
    <xf numFmtId="0" fontId="70" fillId="66" borderId="29" applyNumberFormat="0" applyAlignment="0" applyProtection="0"/>
    <xf numFmtId="0" fontId="70" fillId="66" borderId="29" applyNumberFormat="0" applyAlignment="0" applyProtection="0"/>
    <xf numFmtId="0" fontId="71" fillId="0" borderId="30" applyNumberFormat="0" applyFill="0" applyAlignment="0" applyProtection="0"/>
    <xf numFmtId="0" fontId="72" fillId="0" borderId="30" applyNumberFormat="0" applyFill="0" applyAlignment="0" applyProtection="0"/>
    <xf numFmtId="0" fontId="71" fillId="0" borderId="30" applyNumberFormat="0" applyFill="0" applyAlignment="0" applyProtection="0"/>
    <xf numFmtId="0" fontId="72" fillId="0" borderId="30" applyNumberFormat="0" applyFill="0" applyAlignment="0" applyProtection="0"/>
    <xf numFmtId="0" fontId="72" fillId="0" borderId="30" applyNumberFormat="0" applyFill="0" applyAlignment="0" applyProtection="0"/>
    <xf numFmtId="0" fontId="72" fillId="0" borderId="30" applyNumberFormat="0" applyFill="0" applyAlignment="0" applyProtection="0"/>
    <xf numFmtId="0" fontId="71" fillId="0" borderId="30" applyNumberFormat="0" applyFill="0" applyAlignment="0" applyProtection="0"/>
    <xf numFmtId="0" fontId="17" fillId="0" borderId="13" applyNumberFormat="0" applyFill="0" applyAlignment="0" applyProtection="0"/>
    <xf numFmtId="0" fontId="71" fillId="0" borderId="30" applyNumberFormat="0" applyFill="0" applyAlignment="0" applyProtection="0"/>
    <xf numFmtId="0" fontId="71" fillId="0" borderId="30" applyNumberFormat="0" applyFill="0" applyAlignment="0" applyProtection="0"/>
    <xf numFmtId="193" fontId="47" fillId="0" borderId="0"/>
    <xf numFmtId="0" fontId="50" fillId="0" borderId="31" applyNumberFormat="0" applyFill="0" applyAlignment="0" applyProtection="0"/>
    <xf numFmtId="0" fontId="70" fillId="66" borderId="29" applyNumberFormat="0" applyAlignment="0" applyProtection="0"/>
    <xf numFmtId="0" fontId="70" fillId="66" borderId="29" applyNumberFormat="0" applyAlignment="0" applyProtection="0"/>
    <xf numFmtId="0" fontId="70" fillId="66" borderId="29" applyNumberFormat="0" applyAlignment="0" applyProtection="0"/>
    <xf numFmtId="0" fontId="70" fillId="66" borderId="29" applyNumberFormat="0" applyAlignment="0" applyProtection="0"/>
    <xf numFmtId="0" fontId="70" fillId="66" borderId="29" applyNumberFormat="0" applyAlignment="0" applyProtection="0"/>
    <xf numFmtId="0" fontId="70" fillId="66" borderId="29" applyNumberFormat="0" applyAlignment="0" applyProtection="0"/>
    <xf numFmtId="0" fontId="70" fillId="66" borderId="29" applyNumberFormat="0" applyAlignment="0" applyProtection="0"/>
    <xf numFmtId="0" fontId="18" fillId="12" borderId="14" applyNumberFormat="0" applyAlignment="0" applyProtection="0"/>
    <xf numFmtId="180" fontId="70" fillId="66" borderId="29" applyNumberFormat="0" applyAlignment="0" applyProtection="0"/>
    <xf numFmtId="0" fontId="73" fillId="66" borderId="29" applyNumberFormat="0" applyAlignment="0" applyProtection="0"/>
    <xf numFmtId="0" fontId="18" fillId="12" borderId="14" applyNumberFormat="0" applyAlignment="0" applyProtection="0"/>
    <xf numFmtId="0" fontId="70" fillId="66" borderId="29" applyNumberFormat="0" applyAlignment="0" applyProtection="0"/>
    <xf numFmtId="0" fontId="18" fillId="12" borderId="14" applyNumberFormat="0" applyAlignment="0" applyProtection="0"/>
    <xf numFmtId="0" fontId="18" fillId="12" borderId="14" applyNumberFormat="0" applyAlignment="0" applyProtection="0"/>
    <xf numFmtId="0" fontId="18" fillId="12" borderId="14" applyNumberFormat="0" applyAlignment="0" applyProtection="0"/>
    <xf numFmtId="0" fontId="18" fillId="12" borderId="14" applyNumberFormat="0" applyAlignment="0" applyProtection="0"/>
    <xf numFmtId="0" fontId="18" fillId="12" borderId="14" applyNumberFormat="0" applyAlignment="0" applyProtection="0"/>
    <xf numFmtId="38" fontId="74" fillId="0" borderId="7"/>
    <xf numFmtId="0" fontId="75" fillId="0" borderId="5">
      <alignment horizontal="center"/>
    </xf>
    <xf numFmtId="37" fontId="48" fillId="0" borderId="0" applyFont="0" applyFill="0" applyBorder="0" applyAlignment="0" applyProtection="0"/>
    <xf numFmtId="194" fontId="76" fillId="0" borderId="0"/>
    <xf numFmtId="194" fontId="76" fillId="0" borderId="0"/>
    <xf numFmtId="194" fontId="76" fillId="0" borderId="0"/>
    <xf numFmtId="194" fontId="76" fillId="0" borderId="0"/>
    <xf numFmtId="194" fontId="76" fillId="0" borderId="0"/>
    <xf numFmtId="194" fontId="76" fillId="0" borderId="0"/>
    <xf numFmtId="194" fontId="76" fillId="0" borderId="0"/>
    <xf numFmtId="194" fontId="76" fillId="0" borderId="0"/>
    <xf numFmtId="195" fontId="77" fillId="0" borderId="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0" fontId="47" fillId="0" borderId="0" applyFont="0" applyFill="0" applyBorder="0" applyAlignment="0" applyProtection="0"/>
    <xf numFmtId="191" fontId="61" fillId="0" borderId="0" applyFont="0" applyFill="0" applyBorder="0" applyAlignment="0" applyProtection="0"/>
    <xf numFmtId="40" fontId="58" fillId="0" borderId="0" applyFont="0" applyFill="0" applyBorder="0" applyAlignment="0" applyProtection="0">
      <alignment horizontal="center"/>
    </xf>
    <xf numFmtId="196" fontId="58" fillId="0" borderId="0" applyFont="0" applyFill="0" applyBorder="0" applyAlignment="0" applyProtection="0">
      <alignment horizontal="center"/>
    </xf>
    <xf numFmtId="0" fontId="78" fillId="0" borderId="0" applyFont="0" applyFill="0" applyBorder="0" applyAlignment="0" applyProtection="0">
      <alignment horizontal="right"/>
    </xf>
    <xf numFmtId="0" fontId="78" fillId="0" borderId="0" applyFont="0" applyFill="0" applyBorder="0" applyAlignment="0" applyProtection="0"/>
    <xf numFmtId="197" fontId="78" fillId="0" borderId="0" applyFont="0" applyFill="0" applyBorder="0" applyAlignment="0" applyProtection="0">
      <alignment horizontal="right"/>
    </xf>
    <xf numFmtId="0" fontId="2" fillId="0" borderId="0" applyFont="0" applyFill="0" applyBorder="0" applyAlignment="0" applyProtection="0"/>
    <xf numFmtId="198"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8" fillId="0" borderId="0" applyFont="0" applyFill="0" applyBorder="0" applyAlignment="0" applyProtection="0"/>
    <xf numFmtId="43" fontId="41" fillId="0" borderId="0" applyFont="0" applyFill="0" applyBorder="0" applyAlignment="0" applyProtection="0"/>
    <xf numFmtId="165" fontId="2" fillId="0" borderId="0" applyFont="0" applyFill="0" applyBorder="0" applyAlignment="0" applyProtection="0"/>
    <xf numFmtId="43" fontId="28" fillId="0" borderId="0" applyFont="0" applyFill="0" applyBorder="0" applyAlignment="0" applyProtection="0"/>
    <xf numFmtId="43" fontId="41" fillId="0" borderId="0" applyFont="0" applyFill="0" applyBorder="0" applyAlignment="0" applyProtection="0"/>
    <xf numFmtId="43" fontId="2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1" fillId="0" borderId="0" applyFont="0" applyFill="0" applyBorder="0" applyAlignment="0" applyProtection="0"/>
    <xf numFmtId="164"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43" fontId="2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78" fillId="0" borderId="0" applyFont="0" applyFill="0" applyBorder="0" applyAlignment="0" applyProtection="0">
      <alignment horizontal="right"/>
    </xf>
    <xf numFmtId="164" fontId="2" fillId="0" borderId="0" applyFont="0" applyFill="0" applyBorder="0" applyAlignment="0" applyProtection="0"/>
    <xf numFmtId="43" fontId="4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164"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78" fillId="0" borderId="0" applyFont="0" applyFill="0" applyBorder="0" applyAlignment="0" applyProtection="0">
      <alignment horizontal="right"/>
    </xf>
    <xf numFmtId="164" fontId="2" fillId="0" borderId="0" applyFont="0" applyFill="0" applyBorder="0" applyAlignment="0" applyProtection="0"/>
    <xf numFmtId="43" fontId="4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41" fillId="0" borderId="0" applyFont="0" applyFill="0" applyBorder="0" applyAlignment="0" applyProtection="0"/>
    <xf numFmtId="164" fontId="2" fillId="0" borderId="0" applyFont="0" applyFill="0" applyBorder="0" applyAlignment="0" applyProtection="0"/>
    <xf numFmtId="43" fontId="41" fillId="0" borderId="0" applyFont="0" applyFill="0" applyBorder="0" applyAlignment="0" applyProtection="0"/>
    <xf numFmtId="164" fontId="2" fillId="0" borderId="0" applyFont="0" applyFill="0" applyBorder="0" applyAlignment="0" applyProtection="0"/>
    <xf numFmtId="0" fontId="78" fillId="0" borderId="0" applyFont="0" applyFill="0" applyBorder="0" applyAlignment="0" applyProtection="0">
      <alignment horizontal="right"/>
    </xf>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78" fillId="0" borderId="0" applyFont="0" applyFill="0" applyBorder="0" applyAlignment="0" applyProtection="0"/>
    <xf numFmtId="43" fontId="79"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43" fontId="41"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0"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0" fontId="28"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43"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64" fontId="33"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2"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43" fontId="41" fillId="0" borderId="0" applyFont="0" applyFill="0" applyBorder="0" applyAlignment="0" applyProtection="0"/>
    <xf numFmtId="20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43" fontId="41" fillId="0" borderId="0" applyFont="0" applyFill="0" applyBorder="0" applyAlignment="0" applyProtection="0"/>
    <xf numFmtId="20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00"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8"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8"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8"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8"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204" fontId="4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8"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81" fontId="28" fillId="0" borderId="0" applyBorder="0"/>
    <xf numFmtId="3" fontId="80" fillId="0" borderId="0" applyFont="0" applyFill="0" applyBorder="0" applyAlignment="0" applyProtection="0"/>
    <xf numFmtId="3" fontId="2" fillId="0" borderId="0" applyFont="0" applyFill="0" applyBorder="0" applyAlignment="0" applyProtection="0"/>
    <xf numFmtId="0" fontId="2" fillId="42" borderId="32" applyNumberFormat="0" applyFont="0" applyAlignment="0" applyProtection="0"/>
    <xf numFmtId="0" fontId="2" fillId="42" borderId="32" applyNumberFormat="0" applyFont="0" applyAlignment="0" applyProtection="0"/>
    <xf numFmtId="0" fontId="2" fillId="42" borderId="32" applyNumberFormat="0" applyFont="0" applyAlignment="0" applyProtection="0"/>
    <xf numFmtId="0" fontId="81" fillId="0" borderId="0" applyNumberFormat="0" applyFill="0" applyBorder="0" applyAlignment="0" applyProtection="0"/>
    <xf numFmtId="38" fontId="82" fillId="67" borderId="0" applyNumberFormat="0" applyBorder="0" applyAlignment="0">
      <protection locked="0"/>
    </xf>
    <xf numFmtId="205" fontId="28" fillId="0" borderId="0" applyFill="0" applyBorder="0" applyProtection="0"/>
    <xf numFmtId="205" fontId="28" fillId="0" borderId="27" applyFill="0" applyProtection="0"/>
    <xf numFmtId="205" fontId="28" fillId="0" borderId="33" applyFill="0" applyProtection="0"/>
    <xf numFmtId="206" fontId="77" fillId="0" borderId="0"/>
    <xf numFmtId="207" fontId="48" fillId="0" borderId="0" applyFont="0" applyFill="0" applyBorder="0" applyAlignment="0" applyProtection="0">
      <alignment horizontal="left"/>
    </xf>
    <xf numFmtId="208" fontId="48" fillId="0" borderId="0" applyFont="0" applyFill="0" applyBorder="0" applyAlignment="0" applyProtection="0">
      <alignment horizontal="left"/>
    </xf>
    <xf numFmtId="209" fontId="48" fillId="0" borderId="0" applyFont="0" applyFill="0" applyBorder="0" applyAlignment="0" applyProtection="0"/>
    <xf numFmtId="0" fontId="47" fillId="0" borderId="0" applyFont="0" applyFill="0" applyBorder="0" applyAlignment="0" applyProtection="0"/>
    <xf numFmtId="210" fontId="48" fillId="0" borderId="0" applyFont="0" applyFill="0" applyBorder="0" applyAlignment="0" applyProtection="0"/>
    <xf numFmtId="211" fontId="28" fillId="0" borderId="0" applyFont="0" applyFill="0" applyBorder="0" applyAlignment="0" applyProtection="0"/>
    <xf numFmtId="8" fontId="61" fillId="0" borderId="0" applyFont="0" applyFill="0" applyBorder="0" applyAlignment="0" applyProtection="0"/>
    <xf numFmtId="212" fontId="61" fillId="0" borderId="0" applyFont="0" applyFill="0" applyBorder="0" applyAlignment="0" applyProtection="0"/>
    <xf numFmtId="0" fontId="78" fillId="0" borderId="0" applyFont="0" applyFill="0" applyBorder="0" applyAlignment="0" applyProtection="0">
      <alignment horizontal="right"/>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1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1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78" fillId="0" borderId="0" applyFont="0" applyFill="0" applyBorder="0" applyAlignment="0" applyProtection="0">
      <alignment horizontal="right"/>
    </xf>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44" fontId="28"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44" fontId="28"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44" fontId="28"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44" fontId="28"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44" fontId="28"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44" fontId="28"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44" fontId="28"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44" fontId="28"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28"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0" fontId="78" fillId="0" borderId="0" applyFont="0" applyFill="0" applyBorder="0" applyAlignment="0" applyProtection="0">
      <alignment horizontal="right"/>
    </xf>
    <xf numFmtId="44" fontId="28" fillId="0" borderId="0" applyFont="0" applyFill="0" applyBorder="0" applyAlignment="0" applyProtection="0"/>
    <xf numFmtId="213" fontId="2" fillId="0" borderId="0" applyFont="0" applyFill="0" applyBorder="0" applyAlignment="0" applyProtection="0"/>
    <xf numFmtId="0" fontId="78" fillId="0" borderId="0" applyFont="0" applyFill="0" applyBorder="0" applyAlignment="0" applyProtection="0">
      <alignment horizontal="right"/>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5"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6" fontId="28" fillId="0" borderId="0" applyFont="0" applyFill="0" applyBorder="0" applyProtection="0">
      <alignment horizontal="right"/>
    </xf>
    <xf numFmtId="217" fontId="80" fillId="0" borderId="0" applyFont="0" applyFill="0" applyBorder="0" applyAlignment="0" applyProtection="0"/>
    <xf numFmtId="5" fontId="2" fillId="0" borderId="0" applyFont="0" applyFill="0" applyBorder="0" applyAlignment="0" applyProtection="0"/>
    <xf numFmtId="218" fontId="84" fillId="0" borderId="34" applyFill="0" applyBorder="0" applyAlignment="0" applyProtection="0">
      <alignment horizontal="right"/>
    </xf>
    <xf numFmtId="219" fontId="85" fillId="0" borderId="0"/>
    <xf numFmtId="220" fontId="86" fillId="0" borderId="0"/>
    <xf numFmtId="221" fontId="87" fillId="0" borderId="34" applyFont="0" applyFill="0" applyBorder="0" applyAlignment="0" applyProtection="0">
      <alignment horizontal="right"/>
    </xf>
    <xf numFmtId="7" fontId="85" fillId="0" borderId="0" applyFill="0" applyBorder="0" applyProtection="0"/>
    <xf numFmtId="222" fontId="28" fillId="2" borderId="0" applyFont="0" applyBorder="0"/>
    <xf numFmtId="223" fontId="28" fillId="0" borderId="0">
      <alignment horizontal="right"/>
    </xf>
    <xf numFmtId="8" fontId="88" fillId="0" borderId="0" applyNumberFormat="0" applyFill="0" applyBorder="0" applyAlignment="0"/>
    <xf numFmtId="224" fontId="61" fillId="0" borderId="0" applyFont="0" applyFill="0" applyBorder="0" applyProtection="0">
      <alignment horizontal="right"/>
    </xf>
    <xf numFmtId="17" fontId="75" fillId="0" borderId="0" applyFill="0" applyBorder="0">
      <alignment horizontal="right"/>
    </xf>
    <xf numFmtId="225" fontId="89" fillId="0" borderId="0">
      <protection locked="0"/>
    </xf>
    <xf numFmtId="225" fontId="89" fillId="0" borderId="0">
      <protection locked="0"/>
    </xf>
    <xf numFmtId="225" fontId="89" fillId="0" borderId="0">
      <protection locked="0"/>
    </xf>
    <xf numFmtId="225" fontId="89" fillId="0" borderId="0">
      <protection locked="0"/>
    </xf>
    <xf numFmtId="225" fontId="89" fillId="0" borderId="0">
      <protection locked="0"/>
    </xf>
    <xf numFmtId="225" fontId="89" fillId="0" borderId="0">
      <protection locked="0"/>
    </xf>
    <xf numFmtId="225" fontId="89" fillId="0" borderId="0">
      <protection locked="0"/>
    </xf>
    <xf numFmtId="225" fontId="89" fillId="0" borderId="0">
      <protection locked="0"/>
    </xf>
    <xf numFmtId="0" fontId="78" fillId="0" borderId="0" applyFont="0" applyFill="0" applyBorder="0" applyAlignment="0" applyProtection="0"/>
    <xf numFmtId="14" fontId="34" fillId="0" borderId="0" applyFill="0" applyBorder="0" applyAlignment="0"/>
    <xf numFmtId="6" fontId="90" fillId="0" borderId="0">
      <protection locked="0"/>
    </xf>
    <xf numFmtId="14" fontId="91" fillId="0" borderId="0">
      <alignment horizontal="right"/>
      <protection locked="0"/>
    </xf>
    <xf numFmtId="226" fontId="2" fillId="0" borderId="0" applyFont="0" applyFill="0" applyBorder="0" applyAlignment="0" applyProtection="0">
      <alignment vertical="top"/>
    </xf>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42" fontId="92" fillId="0" borderId="0"/>
    <xf numFmtId="228" fontId="92" fillId="0" borderId="0"/>
    <xf numFmtId="229" fontId="28" fillId="0" borderId="0" applyFill="0" applyBorder="0" applyProtection="0"/>
    <xf numFmtId="229" fontId="28" fillId="0" borderId="27" applyFill="0" applyProtection="0"/>
    <xf numFmtId="229" fontId="28" fillId="0" borderId="33" applyFill="0" applyProtection="0"/>
    <xf numFmtId="38" fontId="39" fillId="0" borderId="35">
      <alignment vertical="center"/>
    </xf>
    <xf numFmtId="38" fontId="93" fillId="0" borderId="0" applyNumberFormat="0" applyFill="0" applyBorder="0" applyProtection="0"/>
    <xf numFmtId="38" fontId="47" fillId="68" borderId="36" applyNumberFormat="0" applyFont="0" applyBorder="0" applyAlignment="0"/>
    <xf numFmtId="43" fontId="2" fillId="0" borderId="0" applyFont="0" applyFill="0" applyBorder="0" applyAlignment="0" applyProtection="0"/>
    <xf numFmtId="220" fontId="61" fillId="0" borderId="0"/>
    <xf numFmtId="220" fontId="86" fillId="0" borderId="0">
      <protection locked="0"/>
    </xf>
    <xf numFmtId="7" fontId="61" fillId="0" borderId="0"/>
    <xf numFmtId="42" fontId="28" fillId="0" borderId="0"/>
    <xf numFmtId="0" fontId="78" fillId="0" borderId="37" applyNumberFormat="0" applyFont="0" applyFill="0" applyAlignment="0" applyProtection="0"/>
    <xf numFmtId="42" fontId="94" fillId="0" borderId="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10"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2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22" fillId="14" borderId="0" applyNumberFormat="0" applyBorder="0" applyAlignment="0" applyProtection="0"/>
    <xf numFmtId="0" fontId="2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22" fillId="18" borderId="0" applyNumberFormat="0" applyBorder="0" applyAlignment="0" applyProtection="0"/>
    <xf numFmtId="0" fontId="24" fillId="60"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22" fillId="22" borderId="0" applyNumberFormat="0" applyBorder="0" applyAlignment="0" applyProtection="0"/>
    <xf numFmtId="0" fontId="2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22" fillId="26" borderId="0" applyNumberFormat="0" applyBorder="0" applyAlignment="0" applyProtection="0"/>
    <xf numFmtId="0" fontId="2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22" fillId="30" borderId="0" applyNumberFormat="0" applyBorder="0" applyAlignment="0" applyProtection="0"/>
    <xf numFmtId="0" fontId="2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22" fillId="34" borderId="0" applyNumberFormat="0" applyBorder="0" applyAlignment="0" applyProtection="0"/>
    <xf numFmtId="0" fontId="47" fillId="0" borderId="0" applyFill="0" applyBorder="0" applyAlignment="0"/>
    <xf numFmtId="0" fontId="47" fillId="0" borderId="0" applyFill="0" applyBorder="0" applyAlignment="0"/>
    <xf numFmtId="0" fontId="47" fillId="0" borderId="0" applyFill="0" applyBorder="0" applyAlignment="0"/>
    <xf numFmtId="0" fontId="47" fillId="0" borderId="0" applyFill="0" applyBorder="0" applyAlignment="0"/>
    <xf numFmtId="0" fontId="47" fillId="0" borderId="0" applyFill="0" applyBorder="0" applyAlignment="0"/>
    <xf numFmtId="0" fontId="97" fillId="43" borderId="28" applyNumberFormat="0" applyAlignment="0" applyProtection="0"/>
    <xf numFmtId="0" fontId="98" fillId="43" borderId="28" applyNumberFormat="0" applyAlignment="0" applyProtection="0"/>
    <xf numFmtId="0" fontId="97" fillId="43" borderId="28" applyNumberFormat="0" applyAlignment="0" applyProtection="0"/>
    <xf numFmtId="0" fontId="98" fillId="43" borderId="28" applyNumberFormat="0" applyAlignment="0" applyProtection="0"/>
    <xf numFmtId="0" fontId="98" fillId="43" borderId="28" applyNumberFormat="0" applyAlignment="0" applyProtection="0"/>
    <xf numFmtId="0" fontId="98" fillId="43" borderId="28" applyNumberFormat="0" applyAlignment="0" applyProtection="0"/>
    <xf numFmtId="0" fontId="97" fillId="43" borderId="28" applyNumberFormat="0" applyAlignment="0" applyProtection="0"/>
    <xf numFmtId="0" fontId="14" fillId="10" borderId="11" applyNumberFormat="0" applyAlignment="0" applyProtection="0"/>
    <xf numFmtId="0" fontId="97" fillId="43" borderId="28" applyNumberFormat="0" applyAlignment="0" applyProtection="0"/>
    <xf numFmtId="0" fontId="97" fillId="43" borderId="28" applyNumberFormat="0" applyAlignment="0" applyProtection="0"/>
    <xf numFmtId="0" fontId="97" fillId="43" borderId="28" applyNumberFormat="0" applyAlignment="0" applyProtection="0"/>
    <xf numFmtId="230" fontId="77" fillId="0" borderId="0"/>
    <xf numFmtId="0" fontId="99" fillId="0" borderId="0"/>
    <xf numFmtId="0" fontId="100" fillId="0" borderId="0"/>
    <xf numFmtId="231"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232" fontId="2" fillId="0" borderId="0" applyFont="0" applyFill="0" applyBorder="0" applyAlignment="0" applyProtection="0"/>
    <xf numFmtId="180" fontId="101" fillId="0" borderId="0" applyFont="0" applyFill="0" applyBorder="0" applyAlignment="0" applyProtection="0"/>
    <xf numFmtId="231" fontId="2" fillId="0" borderId="0" applyFont="0" applyFill="0" applyBorder="0" applyAlignment="0" applyProtection="0"/>
    <xf numFmtId="233" fontId="101" fillId="0" borderId="0" applyFont="0" applyFill="0" applyBorder="0" applyAlignment="0" applyProtection="0"/>
    <xf numFmtId="233" fontId="101"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180" fontId="101"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4"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3" fontId="101" fillId="0" borderId="0" applyFont="0" applyFill="0" applyBorder="0" applyAlignment="0" applyProtection="0"/>
    <xf numFmtId="231" fontId="2" fillId="0" borderId="0" applyFont="0" applyFill="0" applyBorder="0" applyAlignment="0" applyProtection="0"/>
    <xf numFmtId="231" fontId="2" fillId="0" borderId="0" applyFont="0" applyFill="0" applyBorder="0" applyAlignment="0" applyProtection="0"/>
    <xf numFmtId="37" fontId="2" fillId="0" borderId="0"/>
    <xf numFmtId="37" fontId="2" fillId="0" borderId="0"/>
    <xf numFmtId="235" fontId="2"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20" fillId="0" borderId="0" applyNumberFormat="0" applyFill="0" applyBorder="0" applyAlignment="0" applyProtection="0"/>
    <xf numFmtId="180" fontId="102" fillId="0" borderId="0" applyNumberFormat="0" applyFill="0" applyBorder="0" applyAlignment="0" applyProtection="0"/>
    <xf numFmtId="0" fontId="103" fillId="0" borderId="0" applyNumberFormat="0" applyFill="0" applyBorder="0" applyAlignment="0" applyProtection="0"/>
    <xf numFmtId="0" fontId="20" fillId="0" borderId="0" applyNumberFormat="0" applyFill="0" applyBorder="0" applyAlignment="0" applyProtection="0"/>
    <xf numFmtId="0" fontId="10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3" fontId="104" fillId="0" borderId="0" applyNumberFormat="0" applyFont="0" applyFill="0" applyBorder="0" applyAlignment="0" applyProtection="0">
      <alignment horizontal="left"/>
    </xf>
    <xf numFmtId="2" fontId="80" fillId="0" borderId="0" applyFont="0" applyFill="0" applyBorder="0" applyAlignment="0" applyProtection="0"/>
    <xf numFmtId="236" fontId="89" fillId="0" borderId="0">
      <protection locked="0"/>
    </xf>
    <xf numFmtId="237" fontId="85" fillId="0" borderId="0" applyFill="0" applyBorder="0" applyProtection="0"/>
    <xf numFmtId="11" fontId="2" fillId="0" borderId="0" applyFont="0" applyFill="0" applyBorder="0" applyAlignment="0" applyProtection="0"/>
    <xf numFmtId="11" fontId="2" fillId="0" borderId="0" applyFont="0" applyFill="0" applyBorder="0" applyAlignment="0" applyProtection="0"/>
    <xf numFmtId="11" fontId="2" fillId="0" borderId="0" applyFont="0" applyFill="0" applyBorder="0" applyAlignment="0" applyProtection="0"/>
    <xf numFmtId="11" fontId="2" fillId="0" borderId="0" applyFont="0" applyFill="0" applyBorder="0" applyAlignment="0" applyProtection="0"/>
    <xf numFmtId="11" fontId="2" fillId="0" borderId="0" applyFont="0" applyFill="0" applyBorder="0" applyAlignment="0" applyProtection="0"/>
    <xf numFmtId="11" fontId="2" fillId="0" borderId="0" applyFont="0" applyFill="0" applyBorder="0" applyAlignment="0" applyProtection="0"/>
    <xf numFmtId="11" fontId="2" fillId="0" borderId="0" applyFont="0" applyFill="0" applyBorder="0" applyAlignment="0" applyProtection="0"/>
    <xf numFmtId="11" fontId="2" fillId="0" borderId="0" applyFont="0" applyFill="0" applyBorder="0" applyAlignment="0" applyProtection="0"/>
    <xf numFmtId="11" fontId="2" fillId="0" borderId="0" applyFont="0" applyFill="0" applyBorder="0" applyAlignment="0" applyProtection="0"/>
    <xf numFmtId="11" fontId="2" fillId="0" borderId="0" applyFont="0" applyFill="0" applyBorder="0" applyAlignment="0" applyProtection="0"/>
    <xf numFmtId="11" fontId="2" fillId="0" borderId="0" applyFont="0" applyFill="0" applyBorder="0" applyAlignment="0" applyProtection="0"/>
    <xf numFmtId="11" fontId="2" fillId="0" borderId="0" applyFont="0" applyFill="0" applyBorder="0" applyAlignment="0" applyProtection="0"/>
    <xf numFmtId="0" fontId="105" fillId="0" borderId="0" applyFill="0" applyBorder="0" applyProtection="0">
      <alignment horizontal="left"/>
    </xf>
    <xf numFmtId="191" fontId="48" fillId="3" borderId="2" applyFont="0" applyBorder="0" applyAlignment="0" applyProtection="0">
      <alignment vertical="top"/>
    </xf>
    <xf numFmtId="1" fontId="2" fillId="0" borderId="0" applyFont="0" applyFill="0" applyBorder="0" applyAlignment="0" applyProtection="0"/>
    <xf numFmtId="1" fontId="2" fillId="0" borderId="0" applyFont="0" applyFill="0" applyBorder="0" applyAlignment="0" applyProtection="0"/>
    <xf numFmtId="1" fontId="2" fillId="0" borderId="0" applyFont="0" applyFill="0" applyBorder="0" applyAlignment="0" applyProtection="0"/>
    <xf numFmtId="1" fontId="2" fillId="0" borderId="0" applyFont="0" applyFill="0" applyBorder="0" applyAlignment="0" applyProtection="0"/>
    <xf numFmtId="1" fontId="2" fillId="0" borderId="0" applyFont="0" applyFill="0" applyBorder="0" applyAlignment="0" applyProtection="0"/>
    <xf numFmtId="1" fontId="2" fillId="0" borderId="0" applyFont="0" applyFill="0" applyBorder="0" applyAlignment="0" applyProtection="0"/>
    <xf numFmtId="1" fontId="2" fillId="0" borderId="0" applyFont="0" applyFill="0" applyBorder="0" applyAlignment="0" applyProtection="0"/>
    <xf numFmtId="1" fontId="2" fillId="0" borderId="0" applyFont="0" applyFill="0" applyBorder="0" applyAlignment="0" applyProtection="0"/>
    <xf numFmtId="1" fontId="2" fillId="0" borderId="0" applyFont="0" applyFill="0" applyBorder="0" applyAlignment="0" applyProtection="0"/>
    <xf numFmtId="1" fontId="2" fillId="0" borderId="0" applyFont="0" applyFill="0" applyBorder="0" applyAlignment="0" applyProtection="0"/>
    <xf numFmtId="1" fontId="2" fillId="0" borderId="0" applyFont="0" applyFill="0" applyBorder="0" applyAlignment="0" applyProtection="0"/>
    <xf numFmtId="1" fontId="2" fillId="0" borderId="0" applyFont="0" applyFill="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11" fillId="7" borderId="0" applyNumberFormat="0" applyBorder="0" applyAlignment="0" applyProtection="0"/>
    <xf numFmtId="180" fontId="64" fillId="44" borderId="0" applyNumberFormat="0" applyBorder="0" applyAlignment="0" applyProtection="0"/>
    <xf numFmtId="0" fontId="106" fillId="47" borderId="0" applyNumberFormat="0" applyBorder="0" applyAlignment="0" applyProtection="0"/>
    <xf numFmtId="0" fontId="11" fillId="7" borderId="0" applyNumberFormat="0" applyBorder="0" applyAlignment="0" applyProtection="0"/>
    <xf numFmtId="0" fontId="64" fillId="4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07" fillId="44" borderId="0" applyNumberFormat="0" applyBorder="0" applyAlignment="0" applyProtection="0"/>
    <xf numFmtId="9" fontId="108" fillId="0" borderId="0" applyNumberFormat="0" applyFill="0" applyBorder="0" applyAlignment="0" applyProtection="0"/>
    <xf numFmtId="38" fontId="48" fillId="2" borderId="0" applyNumberFormat="0" applyBorder="0" applyAlignment="0" applyProtection="0"/>
    <xf numFmtId="188" fontId="6" fillId="69" borderId="2" applyNumberFormat="0" applyAlignment="0" applyProtection="0"/>
    <xf numFmtId="0" fontId="78" fillId="0" borderId="0" applyFont="0" applyFill="0" applyBorder="0" applyAlignment="0" applyProtection="0">
      <alignment horizontal="right"/>
    </xf>
    <xf numFmtId="0" fontId="109" fillId="0" borderId="0" applyProtection="0">
      <alignment horizontal="right"/>
    </xf>
    <xf numFmtId="0" fontId="110" fillId="0" borderId="38" applyNumberFormat="0" applyAlignment="0" applyProtection="0">
      <alignment horizontal="left" vertical="center"/>
    </xf>
    <xf numFmtId="0" fontId="110" fillId="0" borderId="3">
      <alignment horizontal="left" vertical="center"/>
    </xf>
    <xf numFmtId="0" fontId="111" fillId="0" borderId="0">
      <alignment horizontal="center"/>
    </xf>
    <xf numFmtId="0" fontId="112" fillId="0" borderId="39" applyNumberFormat="0" applyFill="0" applyAlignment="0" applyProtection="0"/>
    <xf numFmtId="0" fontId="112" fillId="0" borderId="39" applyNumberFormat="0" applyFill="0" applyAlignment="0" applyProtection="0"/>
    <xf numFmtId="0" fontId="112" fillId="0" borderId="39" applyNumberFormat="0" applyFill="0" applyAlignment="0" applyProtection="0"/>
    <xf numFmtId="0" fontId="112" fillId="0" borderId="39" applyNumberFormat="0" applyFill="0" applyAlignment="0" applyProtection="0"/>
    <xf numFmtId="0" fontId="112" fillId="0" borderId="39" applyNumberFormat="0" applyFill="0" applyAlignment="0" applyProtection="0"/>
    <xf numFmtId="0" fontId="112" fillId="0" borderId="39" applyNumberFormat="0" applyFill="0" applyAlignment="0" applyProtection="0"/>
    <xf numFmtId="0" fontId="112" fillId="0" borderId="39" applyNumberFormat="0" applyFill="0" applyAlignment="0" applyProtection="0"/>
    <xf numFmtId="0" fontId="8" fillId="0" borderId="8" applyNumberFormat="0" applyFill="0" applyAlignment="0" applyProtection="0"/>
    <xf numFmtId="180" fontId="113" fillId="0" borderId="40" applyNumberFormat="0" applyFill="0" applyAlignment="0" applyProtection="0"/>
    <xf numFmtId="0" fontId="114" fillId="0" borderId="39" applyNumberFormat="0" applyFill="0" applyAlignment="0" applyProtection="0"/>
    <xf numFmtId="0" fontId="8" fillId="0" borderId="8" applyNumberFormat="0" applyFill="0" applyAlignment="0" applyProtection="0"/>
    <xf numFmtId="0" fontId="112" fillId="0" borderId="39"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115" fillId="0" borderId="41" applyNumberFormat="0" applyFill="0" applyAlignment="0" applyProtection="0"/>
    <xf numFmtId="0" fontId="116" fillId="0" borderId="42" applyNumberFormat="0" applyFill="0" applyAlignment="0" applyProtection="0"/>
    <xf numFmtId="0" fontId="116" fillId="0" borderId="42" applyNumberFormat="0" applyFill="0" applyAlignment="0" applyProtection="0"/>
    <xf numFmtId="0" fontId="116" fillId="0" borderId="42" applyNumberFormat="0" applyFill="0" applyAlignment="0" applyProtection="0"/>
    <xf numFmtId="0" fontId="116" fillId="0" borderId="42" applyNumberFormat="0" applyFill="0" applyAlignment="0" applyProtection="0"/>
    <xf numFmtId="0" fontId="116" fillId="0" borderId="42" applyNumberFormat="0" applyFill="0" applyAlignment="0" applyProtection="0"/>
    <xf numFmtId="0" fontId="116" fillId="0" borderId="42" applyNumberFormat="0" applyFill="0" applyAlignment="0" applyProtection="0"/>
    <xf numFmtId="0" fontId="116" fillId="0" borderId="42" applyNumberFormat="0" applyFill="0" applyAlignment="0" applyProtection="0"/>
    <xf numFmtId="0" fontId="9" fillId="0" borderId="9" applyNumberFormat="0" applyFill="0" applyAlignment="0" applyProtection="0"/>
    <xf numFmtId="180" fontId="117" fillId="0" borderId="43" applyNumberFormat="0" applyFill="0" applyAlignment="0" applyProtection="0"/>
    <xf numFmtId="0" fontId="118" fillId="0" borderId="42" applyNumberFormat="0" applyFill="0" applyAlignment="0" applyProtection="0"/>
    <xf numFmtId="0" fontId="9" fillId="0" borderId="9" applyNumberFormat="0" applyFill="0" applyAlignment="0" applyProtection="0"/>
    <xf numFmtId="0" fontId="116" fillId="0" borderId="42"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119" fillId="0" borderId="43" applyNumberFormat="0" applyFill="0" applyAlignment="0" applyProtection="0"/>
    <xf numFmtId="0" fontId="95" fillId="0" borderId="44" applyNumberFormat="0" applyFill="0" applyAlignment="0" applyProtection="0"/>
    <xf numFmtId="0" fontId="95" fillId="0" borderId="44" applyNumberFormat="0" applyFill="0" applyAlignment="0" applyProtection="0"/>
    <xf numFmtId="0" fontId="95" fillId="0" borderId="44" applyNumberFormat="0" applyFill="0" applyAlignment="0" applyProtection="0"/>
    <xf numFmtId="0" fontId="95" fillId="0" borderId="44" applyNumberFormat="0" applyFill="0" applyAlignment="0" applyProtection="0"/>
    <xf numFmtId="0" fontId="95" fillId="0" borderId="44" applyNumberFormat="0" applyFill="0" applyAlignment="0" applyProtection="0"/>
    <xf numFmtId="0" fontId="95" fillId="0" borderId="44" applyNumberFormat="0" applyFill="0" applyAlignment="0" applyProtection="0"/>
    <xf numFmtId="0" fontId="95" fillId="0" borderId="44" applyNumberFormat="0" applyFill="0" applyAlignment="0" applyProtection="0"/>
    <xf numFmtId="0" fontId="10" fillId="0" borderId="10" applyNumberFormat="0" applyFill="0" applyAlignment="0" applyProtection="0"/>
    <xf numFmtId="180" fontId="120" fillId="0" borderId="45" applyNumberFormat="0" applyFill="0" applyAlignment="0" applyProtection="0"/>
    <xf numFmtId="0" fontId="121" fillId="0" borderId="44" applyNumberFormat="0" applyFill="0" applyAlignment="0" applyProtection="0"/>
    <xf numFmtId="0" fontId="10" fillId="0" borderId="10" applyNumberFormat="0" applyFill="0" applyAlignment="0" applyProtection="0"/>
    <xf numFmtId="0" fontId="95" fillId="0" borderId="44"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22" fillId="0" borderId="45"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0" fillId="0" borderId="0" applyNumberFormat="0" applyFill="0" applyBorder="0" applyAlignment="0" applyProtection="0"/>
    <xf numFmtId="180" fontId="120" fillId="0" borderId="0" applyNumberFormat="0" applyFill="0" applyBorder="0" applyAlignment="0" applyProtection="0"/>
    <xf numFmtId="0" fontId="121" fillId="0" borderId="0" applyNumberFormat="0" applyFill="0" applyBorder="0" applyAlignment="0" applyProtection="0"/>
    <xf numFmtId="0" fontId="10" fillId="0" borderId="0" applyNumberFormat="0" applyFill="0" applyBorder="0" applyAlignment="0" applyProtection="0"/>
    <xf numFmtId="0" fontId="9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2" fillId="0" borderId="0" applyNumberFormat="0" applyFill="0" applyBorder="0" applyAlignment="0" applyProtection="0"/>
    <xf numFmtId="14" fontId="3" fillId="70" borderId="24">
      <alignment horizontal="center" vertical="center" wrapText="1"/>
    </xf>
    <xf numFmtId="181" fontId="81" fillId="0" borderId="0">
      <alignment horizontal="right"/>
    </xf>
    <xf numFmtId="181" fontId="81" fillId="0" borderId="0">
      <alignment horizontal="left"/>
    </xf>
    <xf numFmtId="37" fontId="81" fillId="0" borderId="0">
      <alignment horizontal="left"/>
    </xf>
    <xf numFmtId="238" fontId="123" fillId="0" borderId="0">
      <protection locked="0"/>
    </xf>
    <xf numFmtId="37" fontId="124" fillId="0" borderId="0">
      <alignment horizontal="left"/>
    </xf>
    <xf numFmtId="238" fontId="123" fillId="0" borderId="0">
      <protection locked="0"/>
    </xf>
    <xf numFmtId="37" fontId="125" fillId="0" borderId="0">
      <alignment horizontal="left"/>
    </xf>
    <xf numFmtId="0" fontId="126" fillId="0" borderId="0">
      <alignment horizontal="left"/>
    </xf>
    <xf numFmtId="0" fontId="28" fillId="0" borderId="0"/>
    <xf numFmtId="239" fontId="127" fillId="0" borderId="0">
      <protection locked="0"/>
    </xf>
    <xf numFmtId="0" fontId="6" fillId="0" borderId="46" applyNumberFormat="0" applyFill="0" applyAlignment="0" applyProtection="0"/>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2" fillId="0" borderId="0"/>
    <xf numFmtId="0" fontId="133"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2" fillId="8" borderId="0" applyNumberFormat="0" applyBorder="0" applyAlignment="0" applyProtection="0"/>
    <xf numFmtId="10" fontId="48" fillId="69" borderId="2" applyNumberFormat="0" applyBorder="0" applyAlignment="0" applyProtection="0"/>
    <xf numFmtId="38" fontId="47" fillId="2" borderId="0" applyNumberFormat="0" applyBorder="0" applyAlignment="0">
      <protection locked="0"/>
    </xf>
    <xf numFmtId="38" fontId="47" fillId="2" borderId="0" applyNumberFormat="0" applyBorder="0" applyAlignment="0">
      <protection locked="0"/>
    </xf>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180" fontId="97" fillId="39" borderId="28" applyNumberFormat="0" applyAlignment="0" applyProtection="0"/>
    <xf numFmtId="38" fontId="47" fillId="2" borderId="0" applyNumberFormat="0" applyBorder="0" applyAlignment="0">
      <protection locked="0"/>
    </xf>
    <xf numFmtId="38" fontId="47" fillId="2" borderId="0" applyNumberFormat="0" applyBorder="0" applyAlignment="0">
      <protection locked="0"/>
    </xf>
    <xf numFmtId="0" fontId="14" fillId="10" borderId="11" applyNumberFormat="0" applyAlignment="0" applyProtection="0"/>
    <xf numFmtId="180" fontId="97" fillId="39" borderId="28" applyNumberFormat="0" applyAlignment="0" applyProtection="0"/>
    <xf numFmtId="180" fontId="97" fillId="39" borderId="28" applyNumberFormat="0" applyAlignment="0" applyProtection="0"/>
    <xf numFmtId="180" fontId="97" fillId="39" borderId="28" applyNumberFormat="0" applyAlignment="0" applyProtection="0"/>
    <xf numFmtId="180" fontId="97" fillId="39" borderId="28" applyNumberFormat="0" applyAlignment="0" applyProtection="0"/>
    <xf numFmtId="180" fontId="97" fillId="39" borderId="28" applyNumberFormat="0" applyAlignment="0" applyProtection="0"/>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38" fontId="47" fillId="2" borderId="0" applyNumberFormat="0" applyBorder="0" applyAlignment="0">
      <protection locked="0"/>
    </xf>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0" fontId="97" fillId="43" borderId="28" applyNumberFormat="0" applyAlignment="0" applyProtection="0"/>
    <xf numFmtId="0" fontId="134" fillId="43" borderId="28" applyNumberFormat="0" applyAlignment="0" applyProtection="0"/>
    <xf numFmtId="0" fontId="97" fillId="43" borderId="28" applyNumberFormat="0" applyAlignment="0" applyProtection="0"/>
    <xf numFmtId="38" fontId="47" fillId="2" borderId="0" applyNumberFormat="0" applyBorder="0" applyAlignment="0">
      <protection locked="0"/>
    </xf>
    <xf numFmtId="38" fontId="47" fillId="2" borderId="0" applyNumberFormat="0" applyBorder="0" applyAlignment="0">
      <protection locked="0"/>
    </xf>
    <xf numFmtId="38" fontId="47" fillId="2" borderId="0" applyNumberFormat="0" applyBorder="0" applyAlignment="0">
      <protection locked="0"/>
    </xf>
    <xf numFmtId="0" fontId="14" fillId="10" borderId="11" applyNumberFormat="0" applyAlignment="0" applyProtection="0"/>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0" fontId="97" fillId="43" borderId="28" applyNumberFormat="0" applyAlignment="0" applyProtection="0"/>
    <xf numFmtId="38" fontId="47" fillId="2" borderId="0" applyNumberFormat="0" applyBorder="0" applyAlignment="0">
      <protection locked="0"/>
    </xf>
    <xf numFmtId="38" fontId="47" fillId="2" borderId="0" applyNumberFormat="0" applyBorder="0" applyAlignment="0">
      <protection locked="0"/>
    </xf>
    <xf numFmtId="38" fontId="47" fillId="2" borderId="0" applyNumberFormat="0" applyBorder="0" applyAlignment="0">
      <protection locked="0"/>
    </xf>
    <xf numFmtId="38" fontId="47" fillId="2" borderId="0" applyNumberFormat="0" applyBorder="0" applyAlignment="0">
      <protection locked="0"/>
    </xf>
    <xf numFmtId="0" fontId="14" fillId="10" borderId="11" applyNumberFormat="0" applyAlignment="0" applyProtection="0"/>
    <xf numFmtId="0" fontId="14" fillId="10" borderId="11" applyNumberFormat="0" applyAlignment="0" applyProtection="0"/>
    <xf numFmtId="38" fontId="47" fillId="2" borderId="0" applyNumberFormat="0" applyBorder="0" applyAlignment="0">
      <protection locked="0"/>
    </xf>
    <xf numFmtId="38" fontId="47" fillId="2" borderId="0" applyNumberFormat="0" applyBorder="0" applyAlignment="0">
      <protection locked="0"/>
    </xf>
    <xf numFmtId="38" fontId="47" fillId="2" borderId="0" applyNumberFormat="0" applyBorder="0" applyAlignment="0">
      <protection locked="0"/>
    </xf>
    <xf numFmtId="0" fontId="14" fillId="10" borderId="11" applyNumberFormat="0" applyAlignment="0" applyProtection="0"/>
    <xf numFmtId="0" fontId="14" fillId="10" borderId="11" applyNumberFormat="0" applyAlignment="0" applyProtection="0"/>
    <xf numFmtId="0" fontId="14" fillId="10" borderId="11" applyNumberFormat="0" applyAlignment="0" applyProtection="0"/>
    <xf numFmtId="0" fontId="14" fillId="10" borderId="11" applyNumberFormat="0" applyAlignment="0" applyProtection="0"/>
    <xf numFmtId="0" fontId="14" fillId="10" borderId="11" applyNumberFormat="0" applyAlignment="0" applyProtection="0"/>
    <xf numFmtId="38" fontId="47" fillId="2" borderId="0" applyNumberFormat="0" applyBorder="0" applyAlignment="0">
      <protection locked="0"/>
    </xf>
    <xf numFmtId="38" fontId="47" fillId="2" borderId="0" applyNumberFormat="0" applyBorder="0" applyAlignment="0">
      <protection locked="0"/>
    </xf>
    <xf numFmtId="38" fontId="47" fillId="2" borderId="0" applyNumberFormat="0" applyBorder="0" applyAlignment="0">
      <protection locked="0"/>
    </xf>
    <xf numFmtId="0" fontId="14" fillId="10" borderId="11" applyNumberFormat="0" applyAlignment="0" applyProtection="0"/>
    <xf numFmtId="38" fontId="47" fillId="2" borderId="0" applyNumberFormat="0" applyBorder="0" applyAlignment="0">
      <protection locked="0"/>
    </xf>
    <xf numFmtId="38" fontId="47" fillId="2" borderId="0" applyNumberFormat="0" applyBorder="0" applyAlignment="0">
      <protection locked="0"/>
    </xf>
    <xf numFmtId="38" fontId="47" fillId="2" borderId="0" applyNumberFormat="0" applyBorder="0" applyAlignment="0">
      <protection locked="0"/>
    </xf>
    <xf numFmtId="0" fontId="14" fillId="10" borderId="11" applyNumberFormat="0" applyAlignment="0" applyProtection="0"/>
    <xf numFmtId="38" fontId="47" fillId="2" borderId="0" applyNumberFormat="0" applyBorder="0" applyAlignment="0">
      <protection locked="0"/>
    </xf>
    <xf numFmtId="38" fontId="47" fillId="2" borderId="0" applyNumberFormat="0" applyBorder="0" applyAlignment="0">
      <protection locked="0"/>
    </xf>
    <xf numFmtId="38" fontId="47" fillId="2" borderId="0" applyNumberFormat="0" applyBorder="0" applyAlignment="0">
      <protection locked="0"/>
    </xf>
    <xf numFmtId="0" fontId="14" fillId="10" borderId="11" applyNumberFormat="0" applyAlignment="0" applyProtection="0"/>
    <xf numFmtId="38" fontId="47" fillId="2" borderId="0" applyNumberFormat="0" applyBorder="0" applyAlignment="0">
      <protection locked="0"/>
    </xf>
    <xf numFmtId="38" fontId="47" fillId="2" borderId="0" applyNumberFormat="0" applyBorder="0" applyAlignment="0">
      <protection locked="0"/>
    </xf>
    <xf numFmtId="38" fontId="47" fillId="2" borderId="0" applyNumberFormat="0" applyBorder="0" applyAlignment="0">
      <protection locked="0"/>
    </xf>
    <xf numFmtId="0" fontId="14" fillId="10" borderId="11" applyNumberFormat="0" applyAlignment="0" applyProtection="0"/>
    <xf numFmtId="38" fontId="47" fillId="2" borderId="0" applyNumberFormat="0" applyBorder="0" applyAlignment="0">
      <protection locked="0"/>
    </xf>
    <xf numFmtId="165" fontId="48" fillId="69" borderId="0" applyNumberFormat="0" applyFont="0" applyBorder="0" applyAlignment="0" applyProtection="0">
      <alignment horizontal="center"/>
      <protection locked="0"/>
    </xf>
    <xf numFmtId="0" fontId="135" fillId="71" borderId="47"/>
    <xf numFmtId="38" fontId="47" fillId="2" borderId="0" applyNumberFormat="0" applyBorder="0" applyAlignment="0">
      <protection locked="0"/>
    </xf>
    <xf numFmtId="38" fontId="136" fillId="72" borderId="0" applyNumberFormat="0" applyBorder="0" applyAlignment="0">
      <protection locked="0"/>
    </xf>
    <xf numFmtId="191" fontId="137" fillId="0" borderId="0">
      <alignment horizontal="center"/>
    </xf>
    <xf numFmtId="38" fontId="138" fillId="0" borderId="0" applyFill="0" applyBorder="0" applyAlignment="0"/>
    <xf numFmtId="0" fontId="136" fillId="72" borderId="0" applyNumberFormat="0" applyBorder="0" applyAlignment="0">
      <protection locked="0"/>
    </xf>
    <xf numFmtId="180" fontId="136" fillId="72" borderId="0" applyNumberFormat="0" applyBorder="0" applyAlignment="0">
      <protection locked="0"/>
    </xf>
    <xf numFmtId="1" fontId="139" fillId="1" borderId="48">
      <protection locked="0"/>
    </xf>
    <xf numFmtId="38" fontId="140" fillId="0" borderId="0"/>
    <xf numFmtId="38" fontId="141" fillId="0" borderId="0"/>
    <xf numFmtId="38" fontId="142" fillId="0" borderId="0"/>
    <xf numFmtId="38" fontId="143" fillId="0" borderId="0"/>
    <xf numFmtId="0" fontId="144" fillId="0" borderId="0"/>
    <xf numFmtId="0" fontId="144" fillId="0" borderId="0"/>
    <xf numFmtId="240" fontId="75" fillId="0" borderId="0">
      <alignment horizontal="left"/>
    </xf>
    <xf numFmtId="181" fontId="145" fillId="0" borderId="0" applyNumberFormat="0">
      <alignment horizontal="left"/>
    </xf>
    <xf numFmtId="0" fontId="146" fillId="0" borderId="0"/>
    <xf numFmtId="0" fontId="47" fillId="0" borderId="0" applyFill="0" applyBorder="0" applyAlignment="0"/>
    <xf numFmtId="0" fontId="47" fillId="0" borderId="0" applyFill="0" applyBorder="0" applyAlignment="0"/>
    <xf numFmtId="0" fontId="47" fillId="0" borderId="0" applyFill="0" applyBorder="0" applyAlignment="0"/>
    <xf numFmtId="0" fontId="47" fillId="0" borderId="0" applyFill="0" applyBorder="0" applyAlignment="0"/>
    <xf numFmtId="0" fontId="47" fillId="0" borderId="0" applyFill="0" applyBorder="0" applyAlignment="0"/>
    <xf numFmtId="37" fontId="147" fillId="0" borderId="0" applyNumberFormat="0" applyFill="0" applyBorder="0" applyAlignment="0" applyProtection="0">
      <alignment horizontal="right"/>
    </xf>
    <xf numFmtId="0" fontId="50" fillId="0" borderId="31" applyNumberFormat="0" applyFill="0" applyAlignment="0" applyProtection="0"/>
    <xf numFmtId="0" fontId="71" fillId="0" borderId="30" applyNumberFormat="0" applyFill="0" applyAlignment="0" applyProtection="0"/>
    <xf numFmtId="0" fontId="71" fillId="0" borderId="30" applyNumberFormat="0" applyFill="0" applyAlignment="0" applyProtection="0"/>
    <xf numFmtId="0" fontId="71" fillId="0" borderId="30" applyNumberFormat="0" applyFill="0" applyAlignment="0" applyProtection="0"/>
    <xf numFmtId="0" fontId="71" fillId="0" borderId="30" applyNumberFormat="0" applyFill="0" applyAlignment="0" applyProtection="0"/>
    <xf numFmtId="0" fontId="71" fillId="0" borderId="30" applyNumberFormat="0" applyFill="0" applyAlignment="0" applyProtection="0"/>
    <xf numFmtId="0" fontId="71" fillId="0" borderId="30" applyNumberFormat="0" applyFill="0" applyAlignment="0" applyProtection="0"/>
    <xf numFmtId="0" fontId="71" fillId="0" borderId="30" applyNumberFormat="0" applyFill="0" applyAlignment="0" applyProtection="0"/>
    <xf numFmtId="0" fontId="17" fillId="0" borderId="13" applyNumberFormat="0" applyFill="0" applyAlignment="0" applyProtection="0"/>
    <xf numFmtId="180" fontId="50" fillId="0" borderId="31" applyNumberFormat="0" applyFill="0" applyAlignment="0" applyProtection="0"/>
    <xf numFmtId="0" fontId="148" fillId="0" borderId="30" applyNumberFormat="0" applyFill="0" applyAlignment="0" applyProtection="0"/>
    <xf numFmtId="0" fontId="17" fillId="0" borderId="13" applyNumberFormat="0" applyFill="0" applyAlignment="0" applyProtection="0"/>
    <xf numFmtId="0" fontId="71" fillId="0" borderId="30"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0" applyNumberFormat="0" applyFill="0" applyAlignment="0" applyProtection="0"/>
    <xf numFmtId="38" fontId="149" fillId="0" borderId="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0" fillId="0" borderId="0" applyFont="0" applyFill="0" applyBorder="0" applyAlignment="0" applyProtection="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52" fillId="0" borderId="0" applyFont="0" applyFill="0" applyBorder="0" applyAlignment="0" applyProtection="0"/>
    <xf numFmtId="43" fontId="4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4" fillId="0" borderId="0" applyFont="0" applyFill="0" applyBorder="0" applyAlignment="0" applyProtection="0"/>
    <xf numFmtId="164" fontId="153" fillId="0" borderId="0" applyFont="0" applyFill="0" applyBorder="0" applyAlignment="0" applyProtection="0"/>
    <xf numFmtId="164" fontId="153" fillId="0" borderId="0" applyFont="0" applyFill="0" applyBorder="0" applyAlignment="0" applyProtection="0"/>
    <xf numFmtId="164" fontId="34" fillId="0" borderId="0" applyFont="0" applyFill="0" applyBorder="0" applyAlignment="0" applyProtection="0"/>
    <xf numFmtId="164" fontId="153" fillId="0" borderId="0" applyFont="0" applyFill="0" applyBorder="0" applyAlignment="0" applyProtection="0"/>
    <xf numFmtId="164" fontId="41" fillId="0" borderId="0" applyFont="0" applyFill="0" applyBorder="0" applyAlignment="0" applyProtection="0"/>
    <xf numFmtId="164" fontId="2" fillId="0" borderId="0" applyFont="0" applyFill="0" applyBorder="0" applyAlignment="0" applyProtection="0"/>
    <xf numFmtId="164" fontId="41" fillId="0" borderId="0" applyFont="0" applyFill="0" applyBorder="0" applyAlignment="0" applyProtection="0"/>
    <xf numFmtId="164" fontId="153" fillId="0" borderId="0" applyFont="0" applyFill="0" applyBorder="0" applyAlignment="0" applyProtection="0"/>
    <xf numFmtId="164" fontId="3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3" fillId="0" borderId="0" applyFont="0" applyFill="0" applyBorder="0" applyAlignment="0" applyProtection="0"/>
    <xf numFmtId="164" fontId="153" fillId="0" borderId="0" applyFont="0" applyFill="0" applyBorder="0" applyAlignment="0" applyProtection="0"/>
    <xf numFmtId="164" fontId="2" fillId="0" borderId="0" applyFont="0" applyFill="0" applyBorder="0" applyAlignment="0" applyProtection="0"/>
    <xf numFmtId="164" fontId="153" fillId="0" borderId="0" applyFont="0" applyFill="0" applyBorder="0" applyAlignment="0" applyProtection="0"/>
    <xf numFmtId="164" fontId="153" fillId="0" borderId="0" applyFont="0" applyFill="0" applyBorder="0" applyAlignment="0" applyProtection="0"/>
    <xf numFmtId="164" fontId="153" fillId="0" borderId="0" applyFont="0" applyFill="0" applyBorder="0" applyAlignment="0" applyProtection="0"/>
    <xf numFmtId="164" fontId="153" fillId="0" borderId="0" applyFont="0" applyFill="0" applyBorder="0" applyAlignment="0" applyProtection="0"/>
    <xf numFmtId="164" fontId="153" fillId="0" borderId="0" applyFont="0" applyFill="0" applyBorder="0" applyAlignment="0" applyProtection="0"/>
    <xf numFmtId="241" fontId="28"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53" fillId="0" borderId="0" applyFont="0" applyFill="0" applyBorder="0" applyAlignment="0" applyProtection="0"/>
    <xf numFmtId="164" fontId="41" fillId="0" borderId="0" applyFont="0" applyFill="0" applyBorder="0" applyAlignment="0" applyProtection="0"/>
    <xf numFmtId="164" fontId="153"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54" fillId="0" borderId="0" applyFont="0" applyFill="0" applyBorder="0" applyAlignment="0" applyProtection="0"/>
    <xf numFmtId="164"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1" fillId="0" borderId="0" applyFont="0" applyFill="0" applyBorder="0" applyAlignment="0" applyProtection="0"/>
    <xf numFmtId="43" fontId="101" fillId="0" borderId="0" applyFont="0" applyFill="0" applyBorder="0" applyAlignment="0" applyProtection="0"/>
    <xf numFmtId="43" fontId="15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01" fillId="0" borderId="0" applyFont="0" applyFill="0" applyBorder="0" applyAlignment="0" applyProtection="0"/>
    <xf numFmtId="164" fontId="1" fillId="0" borderId="0" applyFont="0" applyFill="0" applyBorder="0" applyAlignment="0" applyProtection="0"/>
    <xf numFmtId="164"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0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1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42" fontId="2" fillId="0" borderId="0" applyFont="0" applyFill="0" applyBorder="0" applyAlignment="0" applyProtection="0"/>
    <xf numFmtId="37" fontId="156" fillId="0" borderId="0" applyFont="0" applyFill="0" applyBorder="0" applyAlignment="0" applyProtection="0"/>
    <xf numFmtId="0" fontId="156" fillId="0" borderId="0" applyFont="0" applyFill="0" applyBorder="0" applyAlignment="0" applyProtection="0"/>
    <xf numFmtId="243" fontId="2" fillId="0" borderId="0" applyFont="0" applyFill="0" applyBorder="0" applyAlignment="0" applyProtection="0"/>
    <xf numFmtId="243" fontId="2" fillId="0" borderId="0" applyFont="0" applyFill="0" applyBorder="0" applyAlignment="0" applyProtection="0"/>
    <xf numFmtId="243" fontId="2" fillId="0" borderId="0" applyFont="0" applyFill="0" applyBorder="0" applyAlignment="0" applyProtection="0"/>
    <xf numFmtId="243" fontId="2" fillId="0" borderId="0" applyFont="0" applyFill="0" applyBorder="0" applyAlignment="0" applyProtection="0"/>
    <xf numFmtId="243" fontId="2" fillId="0" borderId="0" applyFont="0" applyFill="0" applyBorder="0" applyAlignment="0" applyProtection="0"/>
    <xf numFmtId="243" fontId="2" fillId="0" borderId="0" applyFont="0" applyFill="0" applyBorder="0" applyAlignment="0" applyProtection="0"/>
    <xf numFmtId="243" fontId="2" fillId="0" borderId="0" applyFont="0" applyFill="0" applyBorder="0" applyAlignment="0" applyProtection="0"/>
    <xf numFmtId="243" fontId="2" fillId="0" borderId="0" applyFont="0" applyFill="0" applyBorder="0" applyAlignment="0" applyProtection="0"/>
    <xf numFmtId="243" fontId="2" fillId="0" borderId="0" applyFont="0" applyFill="0" applyBorder="0" applyAlignment="0" applyProtection="0"/>
    <xf numFmtId="243" fontId="2" fillId="0" borderId="0" applyFont="0" applyFill="0" applyBorder="0" applyAlignment="0" applyProtection="0"/>
    <xf numFmtId="243" fontId="2" fillId="0" borderId="0" applyFont="0" applyFill="0" applyBorder="0" applyAlignment="0" applyProtection="0"/>
    <xf numFmtId="243" fontId="2" fillId="0" borderId="0" applyFont="0" applyFill="0" applyBorder="0" applyAlignment="0" applyProtection="0"/>
    <xf numFmtId="0" fontId="156" fillId="0" borderId="0" applyFont="0" applyFill="0" applyBorder="0" applyAlignment="0" applyProtection="0"/>
    <xf numFmtId="14" fontId="26" fillId="0" borderId="0" applyFont="0" applyFill="0" applyBorder="0" applyAlignment="0" applyProtection="0"/>
    <xf numFmtId="14" fontId="27" fillId="0" borderId="0" applyFont="0" applyFill="0" applyBorder="0" applyAlignment="0" applyProtection="0"/>
    <xf numFmtId="0" fontId="157" fillId="0" borderId="24"/>
    <xf numFmtId="244" fontId="39" fillId="0" borderId="0" applyFont="0" applyFill="0" applyBorder="0" applyAlignment="0" applyProtection="0"/>
    <xf numFmtId="245" fontId="39"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158"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213" fontId="2" fillId="0" borderId="0" applyFont="0" applyFill="0" applyBorder="0" applyAlignment="0" applyProtection="0"/>
    <xf numFmtId="246" fontId="2" fillId="0" borderId="0" applyFont="0" applyFill="0" applyBorder="0" applyAlignment="0" applyProtection="0"/>
    <xf numFmtId="0" fontId="78" fillId="0" borderId="0" applyFont="0" applyFill="0" applyBorder="0" applyAlignment="0" applyProtection="0">
      <alignment horizontal="right"/>
    </xf>
    <xf numFmtId="247" fontId="61" fillId="0" borderId="0" applyFill="0" applyBorder="0" applyProtection="0">
      <alignment horizontal="right"/>
    </xf>
    <xf numFmtId="248" fontId="78" fillId="0" borderId="0" applyFont="0" applyFill="0" applyBorder="0" applyProtection="0">
      <alignment horizontal="right"/>
    </xf>
    <xf numFmtId="248" fontId="28" fillId="0" borderId="0" applyNumberFormat="0" applyAlignment="0">
      <alignment horizontal="right"/>
    </xf>
    <xf numFmtId="0" fontId="159" fillId="39" borderId="0" applyNumberFormat="0" applyBorder="0" applyAlignment="0" applyProtection="0"/>
    <xf numFmtId="0" fontId="159" fillId="39" borderId="0" applyNumberFormat="0" applyBorder="0" applyAlignment="0" applyProtection="0"/>
    <xf numFmtId="0" fontId="159" fillId="39" borderId="0" applyNumberFormat="0" applyBorder="0" applyAlignment="0" applyProtection="0"/>
    <xf numFmtId="0" fontId="159" fillId="39" borderId="0" applyNumberFormat="0" applyBorder="0" applyAlignment="0" applyProtection="0"/>
    <xf numFmtId="0" fontId="159" fillId="39" borderId="0" applyNumberFormat="0" applyBorder="0" applyAlignment="0" applyProtection="0"/>
    <xf numFmtId="0" fontId="159" fillId="39" borderId="0" applyNumberFormat="0" applyBorder="0" applyAlignment="0" applyProtection="0"/>
    <xf numFmtId="0" fontId="159" fillId="39" borderId="0" applyNumberFormat="0" applyBorder="0" applyAlignment="0" applyProtection="0"/>
    <xf numFmtId="0" fontId="13" fillId="9" borderId="0" applyNumberFormat="0" applyBorder="0" applyAlignment="0" applyProtection="0"/>
    <xf numFmtId="0" fontId="160" fillId="3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37" fontId="161" fillId="0" borderId="0"/>
    <xf numFmtId="168" fontId="47" fillId="0" borderId="0" applyFont="0" applyFill="0" applyBorder="0" applyAlignment="0"/>
    <xf numFmtId="0" fontId="162" fillId="0" borderId="0"/>
    <xf numFmtId="37" fontId="163" fillId="0" borderId="49" applyNumberFormat="0" applyFont="0" applyFill="0" applyBorder="0" applyAlignment="0" applyProtection="0">
      <alignment horizontal="left"/>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2" fontId="164" fillId="0" borderId="0"/>
    <xf numFmtId="249" fontId="76" fillId="0" borderId="0"/>
    <xf numFmtId="0" fontId="2" fillId="0" borderId="0"/>
    <xf numFmtId="0" fontId="153" fillId="0" borderId="0"/>
    <xf numFmtId="0" fontId="153" fillId="0" borderId="0"/>
    <xf numFmtId="0" fontId="2" fillId="0" borderId="0"/>
    <xf numFmtId="0" fontId="153"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38" fontId="47" fillId="0" borderId="0"/>
    <xf numFmtId="0" fontId="153" fillId="0" borderId="0"/>
    <xf numFmtId="0" fontId="2" fillId="0" borderId="0"/>
    <xf numFmtId="0" fontId="101" fillId="0" borderId="0"/>
    <xf numFmtId="0" fontId="153" fillId="0" borderId="0"/>
    <xf numFmtId="0" fontId="153" fillId="0" borderId="0"/>
    <xf numFmtId="0" fontId="101" fillId="0" borderId="0"/>
    <xf numFmtId="0" fontId="2" fillId="0" borderId="0"/>
    <xf numFmtId="0" fontId="2" fillId="0" borderId="0"/>
    <xf numFmtId="0" fontId="2" fillId="0" borderId="0"/>
    <xf numFmtId="0" fontId="153" fillId="0" borderId="0"/>
    <xf numFmtId="0" fontId="153" fillId="0" borderId="0"/>
    <xf numFmtId="0" fontId="2" fillId="0" borderId="0"/>
    <xf numFmtId="0" fontId="101" fillId="0" borderId="0"/>
    <xf numFmtId="0" fontId="153" fillId="0" borderId="0"/>
    <xf numFmtId="0" fontId="153" fillId="0" borderId="0"/>
    <xf numFmtId="0" fontId="101" fillId="0" borderId="0"/>
    <xf numFmtId="0" fontId="2" fillId="0" borderId="0"/>
    <xf numFmtId="0" fontId="1" fillId="0" borderId="0"/>
    <xf numFmtId="0" fontId="153" fillId="0" borderId="0"/>
    <xf numFmtId="0" fontId="1"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53" fillId="0" borderId="0"/>
    <xf numFmtId="0" fontId="153" fillId="0" borderId="0"/>
    <xf numFmtId="0" fontId="2" fillId="0" borderId="0"/>
    <xf numFmtId="0" fontId="153"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38" fontId="47" fillId="0" borderId="0"/>
    <xf numFmtId="0" fontId="153"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15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53" fillId="0" borderId="0"/>
    <xf numFmtId="0" fontId="153" fillId="0" borderId="0"/>
    <xf numFmtId="0" fontId="41" fillId="0" borderId="0"/>
    <xf numFmtId="0" fontId="2" fillId="0" borderId="0"/>
    <xf numFmtId="0" fontId="2" fillId="0" borderId="0"/>
    <xf numFmtId="0" fontId="153" fillId="0" borderId="0"/>
    <xf numFmtId="0" fontId="41" fillId="0" borderId="0"/>
    <xf numFmtId="0" fontId="2" fillId="0" borderId="0"/>
    <xf numFmtId="0" fontId="41" fillId="0" borderId="0"/>
    <xf numFmtId="0" fontId="2" fillId="0" borderId="0"/>
    <xf numFmtId="0" fontId="2"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38" fontId="47" fillId="0" borderId="0"/>
    <xf numFmtId="0" fontId="153"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41" fillId="0" borderId="0"/>
    <xf numFmtId="0" fontId="153" fillId="0" borderId="0"/>
    <xf numFmtId="0" fontId="153"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53" fillId="0" borderId="0"/>
    <xf numFmtId="0" fontId="153" fillId="0" borderId="0"/>
    <xf numFmtId="0" fontId="2" fillId="0" borderId="0"/>
    <xf numFmtId="0" fontId="153" fillId="0" borderId="0"/>
    <xf numFmtId="0" fontId="1" fillId="0" borderId="0"/>
    <xf numFmtId="0" fontId="1" fillId="0" borderId="0"/>
    <xf numFmtId="0" fontId="1"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153" fillId="0" borderId="0"/>
    <xf numFmtId="0" fontId="153" fillId="0" borderId="0"/>
    <xf numFmtId="38" fontId="47" fillId="0" borderId="0"/>
    <xf numFmtId="0" fontId="1" fillId="0" borderId="0"/>
    <xf numFmtId="0" fontId="153" fillId="0" borderId="0"/>
    <xf numFmtId="0" fontId="1" fillId="0" borderId="0"/>
    <xf numFmtId="0" fontId="1" fillId="0" borderId="0"/>
    <xf numFmtId="0" fontId="153"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53" fillId="0" borderId="0"/>
    <xf numFmtId="0" fontId="153" fillId="0" borderId="0"/>
    <xf numFmtId="0" fontId="1" fillId="0" borderId="0"/>
    <xf numFmtId="0" fontId="2" fillId="0" borderId="0"/>
    <xf numFmtId="0" fontId="2" fillId="0" borderId="0"/>
    <xf numFmtId="0" fontId="153" fillId="0" borderId="0"/>
    <xf numFmtId="0" fontId="1" fillId="0" borderId="0"/>
    <xf numFmtId="0" fontId="2" fillId="0" borderId="0"/>
    <xf numFmtId="0" fontId="1" fillId="0" borderId="0"/>
    <xf numFmtId="0" fontId="153" fillId="0" borderId="0"/>
    <xf numFmtId="0" fontId="1"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38" fontId="47" fillId="0" borderId="0"/>
    <xf numFmtId="0" fontId="153"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1" fillId="0" borderId="0"/>
    <xf numFmtId="0" fontId="153"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53" fillId="0" borderId="0"/>
    <xf numFmtId="0" fontId="2" fillId="0" borderId="0"/>
    <xf numFmtId="0" fontId="1" fillId="0" borderId="0"/>
    <xf numFmtId="0" fontId="153" fillId="0" borderId="0"/>
    <xf numFmtId="0" fontId="1" fillId="0" borderId="0"/>
    <xf numFmtId="0" fontId="1" fillId="0" borderId="0"/>
    <xf numFmtId="0" fontId="153" fillId="0" borderId="0"/>
    <xf numFmtId="0" fontId="2" fillId="0" borderId="0"/>
    <xf numFmtId="0" fontId="2" fillId="0" borderId="0"/>
    <xf numFmtId="0" fontId="1" fillId="0" borderId="0"/>
    <xf numFmtId="0" fontId="153" fillId="0" borderId="0"/>
    <xf numFmtId="0" fontId="1" fillId="0" borderId="0"/>
    <xf numFmtId="0" fontId="1" fillId="0" borderId="0"/>
    <xf numFmtId="0" fontId="153" fillId="0" borderId="0"/>
    <xf numFmtId="0" fontId="2" fillId="0" borderId="0"/>
    <xf numFmtId="38" fontId="47" fillId="0" borderId="0"/>
    <xf numFmtId="0" fontId="153"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1" fillId="0" borderId="0"/>
    <xf numFmtId="0" fontId="153" fillId="0" borderId="0"/>
    <xf numFmtId="0" fontId="1" fillId="0" borderId="0"/>
    <xf numFmtId="0" fontId="1" fillId="0" borderId="0"/>
    <xf numFmtId="0" fontId="153" fillId="0" borderId="0"/>
    <xf numFmtId="0" fontId="2" fillId="0" borderId="0"/>
    <xf numFmtId="0" fontId="2" fillId="0" borderId="0"/>
    <xf numFmtId="0" fontId="1" fillId="0" borderId="0"/>
    <xf numFmtId="0" fontId="153" fillId="0" borderId="0"/>
    <xf numFmtId="0" fontId="1" fillId="0" borderId="0"/>
    <xf numFmtId="0" fontId="1" fillId="0" borderId="0"/>
    <xf numFmtId="0" fontId="153" fillId="0" borderId="0"/>
    <xf numFmtId="0" fontId="2" fillId="0" borderId="0"/>
    <xf numFmtId="0" fontId="1" fillId="0" borderId="0"/>
    <xf numFmtId="0" fontId="153" fillId="0" borderId="0"/>
    <xf numFmtId="0" fontId="1"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1" fillId="0" borderId="0"/>
    <xf numFmtId="0" fontId="153" fillId="0" borderId="0"/>
    <xf numFmtId="0" fontId="1" fillId="0" borderId="0"/>
    <xf numFmtId="0" fontId="1" fillId="0" borderId="0"/>
    <xf numFmtId="0" fontId="153" fillId="0" borderId="0"/>
    <xf numFmtId="0" fontId="2" fillId="0" borderId="0"/>
    <xf numFmtId="0" fontId="2" fillId="0" borderId="0"/>
    <xf numFmtId="0" fontId="1" fillId="0" borderId="0"/>
    <xf numFmtId="0" fontId="153" fillId="0" borderId="0"/>
    <xf numFmtId="0" fontId="1" fillId="0" borderId="0"/>
    <xf numFmtId="0" fontId="1" fillId="0" borderId="0"/>
    <xf numFmtId="0" fontId="153" fillId="0" borderId="0"/>
    <xf numFmtId="0" fontId="2" fillId="0" borderId="0"/>
    <xf numFmtId="0" fontId="1" fillId="0" borderId="0"/>
    <xf numFmtId="0" fontId="153" fillId="0" borderId="0"/>
    <xf numFmtId="0" fontId="1"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153" fillId="0" borderId="0"/>
    <xf numFmtId="0" fontId="2" fillId="0" borderId="0"/>
    <xf numFmtId="0" fontId="2" fillId="0" borderId="0"/>
    <xf numFmtId="0" fontId="153" fillId="0" borderId="0"/>
    <xf numFmtId="0" fontId="2" fillId="0" borderId="0"/>
    <xf numFmtId="38" fontId="47" fillId="0" borderId="0"/>
    <xf numFmtId="0" fontId="153"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153" fillId="0" borderId="0"/>
    <xf numFmtId="0" fontId="2" fillId="0" borderId="0"/>
    <xf numFmtId="0" fontId="2" fillId="0" borderId="0"/>
    <xf numFmtId="0" fontId="153" fillId="0" borderId="0"/>
    <xf numFmtId="0" fontId="2" fillId="0" borderId="0"/>
    <xf numFmtId="38" fontId="47" fillId="0" borderId="0"/>
    <xf numFmtId="0" fontId="153"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165" fillId="0" borderId="0"/>
    <xf numFmtId="0" fontId="2" fillId="0" borderId="0"/>
    <xf numFmtId="0" fontId="165" fillId="0" borderId="0"/>
    <xf numFmtId="0" fontId="165" fillId="0" borderId="0"/>
    <xf numFmtId="0" fontId="2" fillId="0" borderId="0"/>
    <xf numFmtId="0" fontId="165" fillId="0" borderId="0"/>
    <xf numFmtId="0" fontId="165" fillId="0" borderId="0"/>
    <xf numFmtId="0" fontId="2" fillId="0" borderId="0"/>
    <xf numFmtId="0" fontId="165" fillId="0" borderId="0"/>
    <xf numFmtId="0" fontId="165" fillId="0" borderId="0"/>
    <xf numFmtId="0" fontId="2" fillId="0" borderId="0"/>
    <xf numFmtId="0" fontId="165" fillId="0" borderId="0"/>
    <xf numFmtId="0" fontId="165" fillId="0" borderId="0"/>
    <xf numFmtId="0" fontId="2" fillId="0" borderId="0"/>
    <xf numFmtId="0" fontId="165" fillId="0" borderId="0"/>
    <xf numFmtId="0" fontId="1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5" fillId="0" borderId="0"/>
    <xf numFmtId="0" fontId="2" fillId="0" borderId="0"/>
    <xf numFmtId="0" fontId="165" fillId="0" borderId="0"/>
    <xf numFmtId="0" fontId="165" fillId="0" borderId="0"/>
    <xf numFmtId="0" fontId="2" fillId="0" borderId="0"/>
    <xf numFmtId="0" fontId="165" fillId="0" borderId="0"/>
    <xf numFmtId="0" fontId="1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0"/>
    <xf numFmtId="0" fontId="165" fillId="0" borderId="0"/>
    <xf numFmtId="0" fontId="2" fillId="0" borderId="0"/>
    <xf numFmtId="0" fontId="2" fillId="0" borderId="0"/>
    <xf numFmtId="0" fontId="2" fillId="0" borderId="0"/>
    <xf numFmtId="0" fontId="2" fillId="0" borderId="0"/>
    <xf numFmtId="0" fontId="2" fillId="0" borderId="0"/>
    <xf numFmtId="0" fontId="165" fillId="0" borderId="0"/>
    <xf numFmtId="0" fontId="41" fillId="0" borderId="0"/>
    <xf numFmtId="0" fontId="1" fillId="0" borderId="0"/>
    <xf numFmtId="0" fontId="153" fillId="0" borderId="0"/>
    <xf numFmtId="0" fontId="153" fillId="0" borderId="0"/>
    <xf numFmtId="0" fontId="1" fillId="0" borderId="0"/>
    <xf numFmtId="0" fontId="1"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1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153" fillId="0" borderId="0"/>
    <xf numFmtId="0" fontId="153" fillId="0" borderId="0"/>
    <xf numFmtId="0" fontId="153" fillId="0" borderId="0"/>
    <xf numFmtId="0" fontId="2" fillId="0" borderId="0"/>
    <xf numFmtId="180" fontId="153" fillId="0" borderId="0"/>
    <xf numFmtId="0" fontId="153" fillId="0" borderId="0"/>
    <xf numFmtId="0" fontId="2" fillId="0" borderId="0"/>
    <xf numFmtId="180" fontId="153" fillId="0" borderId="0"/>
    <xf numFmtId="0" fontId="153" fillId="0" borderId="0"/>
    <xf numFmtId="180" fontId="153" fillId="0" borderId="0"/>
    <xf numFmtId="0" fontId="153" fillId="0" borderId="0"/>
    <xf numFmtId="180" fontId="153" fillId="0" borderId="0"/>
    <xf numFmtId="0" fontId="153" fillId="0" borderId="0"/>
    <xf numFmtId="18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180" fontId="2" fillId="0" borderId="0"/>
    <xf numFmtId="0" fontId="2" fillId="0" borderId="0"/>
    <xf numFmtId="0" fontId="153" fillId="0" borderId="0"/>
    <xf numFmtId="180" fontId="2" fillId="0" borderId="0"/>
    <xf numFmtId="0" fontId="2" fillId="0" borderId="0"/>
    <xf numFmtId="180" fontId="2" fillId="0" borderId="0"/>
    <xf numFmtId="0" fontId="2" fillId="0" borderId="0"/>
    <xf numFmtId="180" fontId="2" fillId="0" borderId="0"/>
    <xf numFmtId="0" fontId="2" fillId="0" borderId="0"/>
    <xf numFmtId="180" fontId="2" fillId="0" borderId="0"/>
    <xf numFmtId="0" fontId="2" fillId="0" borderId="0"/>
    <xf numFmtId="0" fontId="2" fillId="0" borderId="0"/>
    <xf numFmtId="0" fontId="2" fillId="0" borderId="0"/>
    <xf numFmtId="0" fontId="2" fillId="0" borderId="0"/>
    <xf numFmtId="0" fontId="153" fillId="0" borderId="0"/>
    <xf numFmtId="180" fontId="153" fillId="0" borderId="0"/>
    <xf numFmtId="0" fontId="153" fillId="0" borderId="0"/>
    <xf numFmtId="0" fontId="2" fillId="0" borderId="0"/>
    <xf numFmtId="180" fontId="153" fillId="0" borderId="0"/>
    <xf numFmtId="0" fontId="153" fillId="0" borderId="0"/>
    <xf numFmtId="180" fontId="153" fillId="0" borderId="0"/>
    <xf numFmtId="0" fontId="153" fillId="0" borderId="0"/>
    <xf numFmtId="180" fontId="153" fillId="0" borderId="0"/>
    <xf numFmtId="0" fontId="153" fillId="0" borderId="0"/>
    <xf numFmtId="180" fontId="153" fillId="0" borderId="0"/>
    <xf numFmtId="0" fontId="153" fillId="0" borderId="0"/>
    <xf numFmtId="0" fontId="153" fillId="0" borderId="0"/>
    <xf numFmtId="0" fontId="153" fillId="0" borderId="0"/>
    <xf numFmtId="0" fontId="153" fillId="0" borderId="0"/>
    <xf numFmtId="0" fontId="2" fillId="0" borderId="0"/>
    <xf numFmtId="180" fontId="2" fillId="0" borderId="0"/>
    <xf numFmtId="0" fontId="2" fillId="0" borderId="0"/>
    <xf numFmtId="0" fontId="153" fillId="0" borderId="0"/>
    <xf numFmtId="180" fontId="2" fillId="0" borderId="0"/>
    <xf numFmtId="0" fontId="2" fillId="0" borderId="0"/>
    <xf numFmtId="180" fontId="2" fillId="0" borderId="0"/>
    <xf numFmtId="0" fontId="2" fillId="0" borderId="0"/>
    <xf numFmtId="180" fontId="2" fillId="0" borderId="0"/>
    <xf numFmtId="0" fontId="2" fillId="0" borderId="0"/>
    <xf numFmtId="180" fontId="2" fillId="0" borderId="0"/>
    <xf numFmtId="0" fontId="2" fillId="0" borderId="0"/>
    <xf numFmtId="0" fontId="2" fillId="0" borderId="0"/>
    <xf numFmtId="0" fontId="2" fillId="0" borderId="0"/>
    <xf numFmtId="0" fontId="2" fillId="0" borderId="0"/>
    <xf numFmtId="0" fontId="153" fillId="0" borderId="0"/>
    <xf numFmtId="180" fontId="153" fillId="0" borderId="0"/>
    <xf numFmtId="0" fontId="153" fillId="0" borderId="0"/>
    <xf numFmtId="180" fontId="153" fillId="0" borderId="0"/>
    <xf numFmtId="0" fontId="153" fillId="0" borderId="0"/>
    <xf numFmtId="180" fontId="153" fillId="0" borderId="0"/>
    <xf numFmtId="0" fontId="153" fillId="0" borderId="0"/>
    <xf numFmtId="180" fontId="153" fillId="0" borderId="0"/>
    <xf numFmtId="0" fontId="153" fillId="0" borderId="0"/>
    <xf numFmtId="0" fontId="153" fillId="0" borderId="0"/>
    <xf numFmtId="0" fontId="153" fillId="0" borderId="0"/>
    <xf numFmtId="0" fontId="153" fillId="0" borderId="0"/>
    <xf numFmtId="0" fontId="2" fillId="0" borderId="0"/>
    <xf numFmtId="180" fontId="2" fillId="0" borderId="0"/>
    <xf numFmtId="0" fontId="2" fillId="0" borderId="0"/>
    <xf numFmtId="180" fontId="2" fillId="0" borderId="0"/>
    <xf numFmtId="0" fontId="2" fillId="0" borderId="0"/>
    <xf numFmtId="180" fontId="2" fillId="0" borderId="0"/>
    <xf numFmtId="0" fontId="2" fillId="0" borderId="0"/>
    <xf numFmtId="180" fontId="2" fillId="0" borderId="0"/>
    <xf numFmtId="0" fontId="2" fillId="0" borderId="0"/>
    <xf numFmtId="0" fontId="2" fillId="0" borderId="0"/>
    <xf numFmtId="0" fontId="2" fillId="0" borderId="0"/>
    <xf numFmtId="0" fontId="2" fillId="0" borderId="0"/>
    <xf numFmtId="0" fontId="153" fillId="0" borderId="0"/>
    <xf numFmtId="180" fontId="153" fillId="0" borderId="0"/>
    <xf numFmtId="0" fontId="153" fillId="0" borderId="0"/>
    <xf numFmtId="180" fontId="153" fillId="0" borderId="0"/>
    <xf numFmtId="0" fontId="153" fillId="0" borderId="0"/>
    <xf numFmtId="180" fontId="153" fillId="0" borderId="0"/>
    <xf numFmtId="0" fontId="153" fillId="0" borderId="0"/>
    <xf numFmtId="0" fontId="153" fillId="0" borderId="0"/>
    <xf numFmtId="0" fontId="153" fillId="0" borderId="0"/>
    <xf numFmtId="0" fontId="153" fillId="0" borderId="0"/>
    <xf numFmtId="0" fontId="2" fillId="0" borderId="0"/>
    <xf numFmtId="180" fontId="2" fillId="0" borderId="0"/>
    <xf numFmtId="0" fontId="2" fillId="0" borderId="0"/>
    <xf numFmtId="180" fontId="2" fillId="0" borderId="0"/>
    <xf numFmtId="0" fontId="2" fillId="0" borderId="0"/>
    <xf numFmtId="180" fontId="2" fillId="0" borderId="0"/>
    <xf numFmtId="0" fontId="2" fillId="0" borderId="0"/>
    <xf numFmtId="0" fontId="2" fillId="0" borderId="0"/>
    <xf numFmtId="0" fontId="2" fillId="0" borderId="0"/>
    <xf numFmtId="0" fontId="2" fillId="0" borderId="0"/>
    <xf numFmtId="0" fontId="153" fillId="0" borderId="0"/>
    <xf numFmtId="180" fontId="153" fillId="0" borderId="0"/>
    <xf numFmtId="0" fontId="153" fillId="0" borderId="0"/>
    <xf numFmtId="18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153" fillId="0" borderId="0"/>
    <xf numFmtId="0" fontId="153"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2"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153" fillId="0" borderId="0"/>
    <xf numFmtId="0" fontId="2" fillId="0" borderId="0"/>
    <xf numFmtId="0" fontId="2" fillId="0" borderId="0"/>
    <xf numFmtId="0" fontId="2" fillId="0" borderId="0"/>
    <xf numFmtId="180" fontId="153" fillId="0" borderId="0"/>
    <xf numFmtId="0" fontId="153" fillId="0" borderId="0"/>
    <xf numFmtId="0" fontId="2" fillId="0" borderId="0"/>
    <xf numFmtId="180" fontId="153" fillId="0" borderId="0"/>
    <xf numFmtId="0" fontId="153" fillId="0" borderId="0"/>
    <xf numFmtId="18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153" fillId="0" borderId="0"/>
    <xf numFmtId="0" fontId="153" fillId="0" borderId="0"/>
    <xf numFmtId="0" fontId="153" fillId="0" borderId="0"/>
    <xf numFmtId="180" fontId="2" fillId="0" borderId="0"/>
    <xf numFmtId="0" fontId="2" fillId="0" borderId="0"/>
    <xf numFmtId="0" fontId="153" fillId="0" borderId="0"/>
    <xf numFmtId="180" fontId="2" fillId="0" borderId="0"/>
    <xf numFmtId="0" fontId="2"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180" fontId="153" fillId="0" borderId="0"/>
    <xf numFmtId="0" fontId="153" fillId="0" borderId="0"/>
    <xf numFmtId="0" fontId="2" fillId="0" borderId="0"/>
    <xf numFmtId="18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153" fillId="0" borderId="0"/>
    <xf numFmtId="0" fontId="153" fillId="0" borderId="0"/>
    <xf numFmtId="0" fontId="153" fillId="0" borderId="0"/>
    <xf numFmtId="180" fontId="2" fillId="0" borderId="0"/>
    <xf numFmtId="0" fontId="2" fillId="0" borderId="0"/>
    <xf numFmtId="0" fontId="153" fillId="0" borderId="0"/>
    <xf numFmtId="0" fontId="2"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18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153" fillId="0" borderId="0"/>
    <xf numFmtId="180" fontId="2" fillId="0" borderId="0"/>
    <xf numFmtId="0" fontId="2" fillId="0" borderId="0"/>
    <xf numFmtId="0" fontId="153" fillId="0" borderId="0"/>
    <xf numFmtId="180" fontId="2" fillId="0" borderId="0"/>
    <xf numFmtId="0" fontId="2" fillId="0" borderId="0"/>
    <xf numFmtId="180" fontId="2" fillId="0" borderId="0"/>
    <xf numFmtId="0" fontId="2" fillId="0" borderId="0"/>
    <xf numFmtId="180" fontId="2" fillId="0" borderId="0"/>
    <xf numFmtId="0" fontId="2" fillId="0" borderId="0"/>
    <xf numFmtId="180" fontId="2" fillId="0" borderId="0"/>
    <xf numFmtId="0" fontId="2" fillId="0" borderId="0"/>
    <xf numFmtId="0" fontId="2"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180" fontId="153" fillId="0" borderId="0"/>
    <xf numFmtId="0" fontId="153" fillId="0" borderId="0"/>
    <xf numFmtId="0" fontId="2" fillId="0" borderId="0"/>
    <xf numFmtId="180" fontId="153" fillId="0" borderId="0"/>
    <xf numFmtId="0" fontId="153" fillId="0" borderId="0"/>
    <xf numFmtId="180" fontId="153" fillId="0" borderId="0"/>
    <xf numFmtId="0" fontId="153" fillId="0" borderId="0"/>
    <xf numFmtId="180" fontId="153" fillId="0" borderId="0"/>
    <xf numFmtId="0" fontId="153" fillId="0" borderId="0"/>
    <xf numFmtId="18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3" fillId="0" borderId="0"/>
    <xf numFmtId="180" fontId="2" fillId="0" borderId="0"/>
    <xf numFmtId="0" fontId="2" fillId="0" borderId="0"/>
    <xf numFmtId="0" fontId="153" fillId="0" borderId="0"/>
    <xf numFmtId="180" fontId="2" fillId="0" borderId="0"/>
    <xf numFmtId="0" fontId="2" fillId="0" borderId="0"/>
    <xf numFmtId="180" fontId="2" fillId="0" borderId="0"/>
    <xf numFmtId="0" fontId="2" fillId="0" borderId="0"/>
    <xf numFmtId="180" fontId="2" fillId="0" borderId="0"/>
    <xf numFmtId="0" fontId="2" fillId="0" borderId="0"/>
    <xf numFmtId="18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 fillId="0" borderId="0"/>
    <xf numFmtId="0" fontId="153" fillId="0" borderId="0"/>
    <xf numFmtId="0" fontId="153" fillId="0" borderId="0"/>
    <xf numFmtId="0" fontId="1" fillId="0" borderId="0"/>
    <xf numFmtId="0" fontId="1"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180" fontId="153" fillId="0" borderId="0"/>
    <xf numFmtId="0" fontId="153" fillId="0" borderId="0"/>
    <xf numFmtId="0" fontId="2" fillId="0" borderId="0"/>
    <xf numFmtId="180" fontId="153" fillId="0" borderId="0"/>
    <xf numFmtId="0" fontId="153" fillId="0" borderId="0"/>
    <xf numFmtId="180" fontId="153" fillId="0" borderId="0"/>
    <xf numFmtId="0" fontId="153" fillId="0" borderId="0"/>
    <xf numFmtId="180" fontId="153" fillId="0" borderId="0"/>
    <xf numFmtId="0" fontId="153" fillId="0" borderId="0"/>
    <xf numFmtId="180" fontId="153" fillId="0" borderId="0"/>
    <xf numFmtId="0" fontId="153" fillId="0" borderId="0"/>
    <xf numFmtId="0" fontId="153" fillId="0" borderId="0"/>
    <xf numFmtId="0" fontId="153" fillId="0" borderId="0"/>
    <xf numFmtId="0" fontId="2" fillId="0" borderId="0"/>
    <xf numFmtId="38" fontId="47"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38" fontId="47"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 fillId="0" borderId="0"/>
    <xf numFmtId="0" fontId="153" fillId="0" borderId="0"/>
    <xf numFmtId="0" fontId="153" fillId="0" borderId="0"/>
    <xf numFmtId="0" fontId="1" fillId="0" borderId="0"/>
    <xf numFmtId="0" fontId="1"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38" fontId="47" fillId="0" borderId="0"/>
    <xf numFmtId="0" fontId="153" fillId="0" borderId="0"/>
    <xf numFmtId="0" fontId="153" fillId="0" borderId="0"/>
    <xf numFmtId="38" fontId="47"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153" fillId="0" borderId="0"/>
    <xf numFmtId="0" fontId="153" fillId="0" borderId="0"/>
    <xf numFmtId="0" fontId="153" fillId="0" borderId="0"/>
    <xf numFmtId="180" fontId="2" fillId="0" borderId="0"/>
    <xf numFmtId="0" fontId="30" fillId="0" borderId="0"/>
    <xf numFmtId="180" fontId="2" fillId="0" borderId="0"/>
    <xf numFmtId="0" fontId="2" fillId="0" borderId="0"/>
    <xf numFmtId="0" fontId="153" fillId="0" borderId="0"/>
    <xf numFmtId="180" fontId="2" fillId="0" borderId="0"/>
    <xf numFmtId="0" fontId="2" fillId="0" borderId="0"/>
    <xf numFmtId="180" fontId="2" fillId="0" borderId="0"/>
    <xf numFmtId="0" fontId="2" fillId="0" borderId="0"/>
    <xf numFmtId="180" fontId="2" fillId="0" borderId="0"/>
    <xf numFmtId="0" fontId="2" fillId="0" borderId="0"/>
    <xf numFmtId="18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2" fillId="0" borderId="0"/>
    <xf numFmtId="0" fontId="2"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47" fillId="0" borderId="0"/>
    <xf numFmtId="0" fontId="153" fillId="0" borderId="0"/>
    <xf numFmtId="0" fontId="153" fillId="0" borderId="0"/>
    <xf numFmtId="38" fontId="47"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41" fillId="0" borderId="0"/>
    <xf numFmtId="0" fontId="153" fillId="0" borderId="0"/>
    <xf numFmtId="0" fontId="153" fillId="0" borderId="0"/>
    <xf numFmtId="0" fontId="41"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38" fontId="47" fillId="0" borderId="0"/>
    <xf numFmtId="0" fontId="153" fillId="0" borderId="0"/>
    <xf numFmtId="0" fontId="153" fillId="0" borderId="0"/>
    <xf numFmtId="38" fontId="47"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38" fontId="47" fillId="0" borderId="0"/>
    <xf numFmtId="0" fontId="153" fillId="0" borderId="0"/>
    <xf numFmtId="0" fontId="153" fillId="0" borderId="0"/>
    <xf numFmtId="38" fontId="47"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65" fillId="0" borderId="0"/>
    <xf numFmtId="0" fontId="165" fillId="0" borderId="0"/>
    <xf numFmtId="0" fontId="2" fillId="0" borderId="0"/>
    <xf numFmtId="0" fontId="2" fillId="0" borderId="0"/>
    <xf numFmtId="0" fontId="2" fillId="0" borderId="0"/>
    <xf numFmtId="0" fontId="2" fillId="0" borderId="0"/>
    <xf numFmtId="0" fontId="2" fillId="0" borderId="0"/>
    <xf numFmtId="0" fontId="165" fillId="0" borderId="0"/>
    <xf numFmtId="0" fontId="165" fillId="0" borderId="0"/>
    <xf numFmtId="0" fontId="153" fillId="0" borderId="0"/>
    <xf numFmtId="0" fontId="153" fillId="0" borderId="0"/>
    <xf numFmtId="0" fontId="153" fillId="0" borderId="0"/>
    <xf numFmtId="0" fontId="153" fillId="0" borderId="0"/>
    <xf numFmtId="0" fontId="2" fillId="0" borderId="0"/>
    <xf numFmtId="0" fontId="165" fillId="0" borderId="0"/>
    <xf numFmtId="0" fontId="165" fillId="0" borderId="0"/>
    <xf numFmtId="0" fontId="2" fillId="0" borderId="0"/>
    <xf numFmtId="0" fontId="165" fillId="0" borderId="0"/>
    <xf numFmtId="0" fontId="165" fillId="0" borderId="0"/>
    <xf numFmtId="0" fontId="2" fillId="0" borderId="0"/>
    <xf numFmtId="0" fontId="165" fillId="0" borderId="0"/>
    <xf numFmtId="0" fontId="165" fillId="0" borderId="0"/>
    <xf numFmtId="0" fontId="2" fillId="0" borderId="0"/>
    <xf numFmtId="0" fontId="165" fillId="0" borderId="0"/>
    <xf numFmtId="0" fontId="165" fillId="0" borderId="0"/>
    <xf numFmtId="0" fontId="153" fillId="0" borderId="0"/>
    <xf numFmtId="0" fontId="153" fillId="0" borderId="0"/>
    <xf numFmtId="0" fontId="165" fillId="0" borderId="0"/>
    <xf numFmtId="0" fontId="2" fillId="0" borderId="0"/>
    <xf numFmtId="0" fontId="165" fillId="0" borderId="0"/>
    <xf numFmtId="0" fontId="153" fillId="0" borderId="0"/>
    <xf numFmtId="0" fontId="165" fillId="0" borderId="0"/>
    <xf numFmtId="180" fontId="153" fillId="0" borderId="0"/>
    <xf numFmtId="0" fontId="165" fillId="0" borderId="0"/>
    <xf numFmtId="0" fontId="153" fillId="0" borderId="0"/>
    <xf numFmtId="0" fontId="165" fillId="0" borderId="0"/>
    <xf numFmtId="180" fontId="153" fillId="0" borderId="0"/>
    <xf numFmtId="0" fontId="165" fillId="0" borderId="0"/>
    <xf numFmtId="0" fontId="153" fillId="0" borderId="0"/>
    <xf numFmtId="0" fontId="165" fillId="0" borderId="0"/>
    <xf numFmtId="180" fontId="153" fillId="0" borderId="0"/>
    <xf numFmtId="0" fontId="165" fillId="0" borderId="0"/>
    <xf numFmtId="0" fontId="153" fillId="0" borderId="0"/>
    <xf numFmtId="0" fontId="165" fillId="0" borderId="0"/>
    <xf numFmtId="180" fontId="153" fillId="0" borderId="0"/>
    <xf numFmtId="0" fontId="34"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180" fontId="2" fillId="0" borderId="0"/>
    <xf numFmtId="0" fontId="2" fillId="0" borderId="0"/>
    <xf numFmtId="0" fontId="34" fillId="0" borderId="0"/>
    <xf numFmtId="0" fontId="2"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38" fontId="47"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65" fillId="0" borderId="0"/>
    <xf numFmtId="0" fontId="153" fillId="0" borderId="0"/>
    <xf numFmtId="0" fontId="165" fillId="0" borderId="0"/>
    <xf numFmtId="180" fontId="153" fillId="0" borderId="0"/>
    <xf numFmtId="0" fontId="165" fillId="0" borderId="0"/>
    <xf numFmtId="0" fontId="153" fillId="0" borderId="0"/>
    <xf numFmtId="0" fontId="165" fillId="0" borderId="0"/>
    <xf numFmtId="0" fontId="153"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180" fontId="2" fillId="0" borderId="0"/>
    <xf numFmtId="0" fontId="167"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34" fillId="0" borderId="0"/>
    <xf numFmtId="0" fontId="153" fillId="0" borderId="0"/>
    <xf numFmtId="0" fontId="153" fillId="0" borderId="0"/>
    <xf numFmtId="0" fontId="41"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41" fillId="0" borderId="0"/>
    <xf numFmtId="0" fontId="153" fillId="0" borderId="0"/>
    <xf numFmtId="0" fontId="41" fillId="0" borderId="0"/>
    <xf numFmtId="0" fontId="1" fillId="0" borderId="0"/>
    <xf numFmtId="0" fontId="1" fillId="0" borderId="0"/>
    <xf numFmtId="0" fontId="1" fillId="0" borderId="0"/>
    <xf numFmtId="0" fontId="153" fillId="0" borderId="0"/>
    <xf numFmtId="0" fontId="41" fillId="0" borderId="0"/>
    <xf numFmtId="0" fontId="153" fillId="0" borderId="0"/>
    <xf numFmtId="0" fontId="153" fillId="0" borderId="0"/>
    <xf numFmtId="0" fontId="153" fillId="0" borderId="0"/>
    <xf numFmtId="0" fontId="153"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1" fillId="0" borderId="0"/>
    <xf numFmtId="0" fontId="41" fillId="0" borderId="0"/>
    <xf numFmtId="180" fontId="2" fillId="0" borderId="0"/>
    <xf numFmtId="0" fontId="41" fillId="0" borderId="0"/>
    <xf numFmtId="0" fontId="2" fillId="0" borderId="0"/>
    <xf numFmtId="0" fontId="1" fillId="0" borderId="0"/>
    <xf numFmtId="0" fontId="1" fillId="0" borderId="0"/>
    <xf numFmtId="0" fontId="1" fillId="0" borderId="0"/>
    <xf numFmtId="0" fontId="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2" fillId="0" borderId="0"/>
    <xf numFmtId="0" fontId="1" fillId="0" borderId="0"/>
    <xf numFmtId="0" fontId="1" fillId="0" borderId="0"/>
    <xf numFmtId="180" fontId="2" fillId="0" borderId="0"/>
    <xf numFmtId="0" fontId="1" fillId="0" borderId="0"/>
    <xf numFmtId="0" fontId="1" fillId="0" borderId="0"/>
    <xf numFmtId="0" fontId="1" fillId="0" borderId="0"/>
    <xf numFmtId="0" fontId="1" fillId="0" borderId="0"/>
    <xf numFmtId="0" fontId="41" fillId="0" borderId="0"/>
    <xf numFmtId="0" fontId="2" fillId="0" borderId="0"/>
    <xf numFmtId="0" fontId="2" fillId="0" borderId="0"/>
    <xf numFmtId="0" fontId="41" fillId="0" borderId="0"/>
    <xf numFmtId="0" fontId="41" fillId="0" borderId="0"/>
    <xf numFmtId="0" fontId="2" fillId="0" borderId="0"/>
    <xf numFmtId="0" fontId="1" fillId="0" borderId="0"/>
    <xf numFmtId="0" fontId="1" fillId="0" borderId="0"/>
    <xf numFmtId="0" fontId="1" fillId="0" borderId="0"/>
    <xf numFmtId="0" fontId="41" fillId="0" borderId="0"/>
    <xf numFmtId="0" fontId="165" fillId="0" borderId="0"/>
    <xf numFmtId="0" fontId="165" fillId="0" borderId="0"/>
    <xf numFmtId="0" fontId="2" fillId="0" borderId="0"/>
    <xf numFmtId="0" fontId="1" fillId="0" borderId="0"/>
    <xf numFmtId="0" fontId="1" fillId="0" borderId="0"/>
    <xf numFmtId="0" fontId="1" fillId="0" borderId="0"/>
    <xf numFmtId="0" fontId="165" fillId="0" borderId="0"/>
    <xf numFmtId="0" fontId="2" fillId="0" borderId="0"/>
    <xf numFmtId="0" fontId="41" fillId="0" borderId="0"/>
    <xf numFmtId="0" fontId="165" fillId="0" borderId="0"/>
    <xf numFmtId="0" fontId="2" fillId="0" borderId="0"/>
    <xf numFmtId="0" fontId="2" fillId="0" borderId="0"/>
    <xf numFmtId="0" fontId="165" fillId="0" borderId="0"/>
    <xf numFmtId="0" fontId="79" fillId="0" borderId="0"/>
    <xf numFmtId="0" fontId="2" fillId="0" borderId="0"/>
    <xf numFmtId="0" fontId="153" fillId="0" borderId="0"/>
    <xf numFmtId="0" fontId="153"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38" fontId="47" fillId="0" borderId="0"/>
    <xf numFmtId="0" fontId="153"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153"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153"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153" fillId="0" borderId="0"/>
    <xf numFmtId="0" fontId="2" fillId="0" borderId="0"/>
    <xf numFmtId="0" fontId="2" fillId="0" borderId="0"/>
    <xf numFmtId="0" fontId="153" fillId="0" borderId="0"/>
    <xf numFmtId="0" fontId="2" fillId="0" borderId="0">
      <alignment wrapText="1"/>
    </xf>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alignment wrapText="1"/>
    </xf>
    <xf numFmtId="0" fontId="153" fillId="0" borderId="0"/>
    <xf numFmtId="0" fontId="153" fillId="0" borderId="0"/>
    <xf numFmtId="0" fontId="2" fillId="0" borderId="0"/>
    <xf numFmtId="0" fontId="2" fillId="0" borderId="0"/>
    <xf numFmtId="0" fontId="153"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153" fillId="0" borderId="0"/>
    <xf numFmtId="0" fontId="2" fillId="0" borderId="0"/>
    <xf numFmtId="0" fontId="2" fillId="0" borderId="0"/>
    <xf numFmtId="0" fontId="2"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53" fillId="0" borderId="0"/>
    <xf numFmtId="0" fontId="153" fillId="0" borderId="0"/>
    <xf numFmtId="0" fontId="2"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153" fillId="0" borderId="0"/>
    <xf numFmtId="0" fontId="2" fillId="0" borderId="0"/>
    <xf numFmtId="0" fontId="2" fillId="0" borderId="0"/>
    <xf numFmtId="0" fontId="2" fillId="0" borderId="0"/>
    <xf numFmtId="0" fontId="153" fillId="0" borderId="0"/>
    <xf numFmtId="0" fontId="2" fillId="0" borderId="0"/>
    <xf numFmtId="0" fontId="2" fillId="0" borderId="0"/>
    <xf numFmtId="0" fontId="2" fillId="0" borderId="0"/>
    <xf numFmtId="0" fontId="153" fillId="0" borderId="0"/>
    <xf numFmtId="0" fontId="2" fillId="0" borderId="0"/>
    <xf numFmtId="0" fontId="2" fillId="0" borderId="0"/>
    <xf numFmtId="0" fontId="2" fillId="0" borderId="0"/>
    <xf numFmtId="0" fontId="153" fillId="0" borderId="0"/>
    <xf numFmtId="0" fontId="2" fillId="0" borderId="0"/>
    <xf numFmtId="0" fontId="2" fillId="0" borderId="0"/>
    <xf numFmtId="0" fontId="2" fillId="0" borderId="0"/>
    <xf numFmtId="0" fontId="153" fillId="0" borderId="0"/>
    <xf numFmtId="0" fontId="2" fillId="0" borderId="0"/>
    <xf numFmtId="0" fontId="153" fillId="0" borderId="0"/>
    <xf numFmtId="0" fontId="153" fillId="0" borderId="0"/>
    <xf numFmtId="0" fontId="41" fillId="0" borderId="0"/>
    <xf numFmtId="0" fontId="153"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153" fillId="0" borderId="0"/>
    <xf numFmtId="0" fontId="2" fillId="0" borderId="0"/>
    <xf numFmtId="0" fontId="2" fillId="0" borderId="0"/>
    <xf numFmtId="0" fontId="2" fillId="0" borderId="0"/>
    <xf numFmtId="0" fontId="153" fillId="0" borderId="0"/>
    <xf numFmtId="0" fontId="2" fillId="0" borderId="0"/>
    <xf numFmtId="0" fontId="2" fillId="0" borderId="0"/>
    <xf numFmtId="0" fontId="2" fillId="0" borderId="0"/>
    <xf numFmtId="0" fontId="153" fillId="0" borderId="0"/>
    <xf numFmtId="0" fontId="2" fillId="0" borderId="0"/>
    <xf numFmtId="0" fontId="2" fillId="0" borderId="0"/>
    <xf numFmtId="0" fontId="2" fillId="0" borderId="0"/>
    <xf numFmtId="0" fontId="153" fillId="0" borderId="0"/>
    <xf numFmtId="0" fontId="2" fillId="0" borderId="0"/>
    <xf numFmtId="0" fontId="2" fillId="0" borderId="0"/>
    <xf numFmtId="0" fontId="2" fillId="0" borderId="0"/>
    <xf numFmtId="180" fontId="153" fillId="0" borderId="0"/>
    <xf numFmtId="0" fontId="2" fillId="0" borderId="0"/>
    <xf numFmtId="0" fontId="2" fillId="0" borderId="0"/>
    <xf numFmtId="0" fontId="2" fillId="0" borderId="0"/>
    <xf numFmtId="180" fontId="153" fillId="0" borderId="0"/>
    <xf numFmtId="0" fontId="2" fillId="0" borderId="0"/>
    <xf numFmtId="0" fontId="2" fillId="0" borderId="0"/>
    <xf numFmtId="0" fontId="2" fillId="0" borderId="0"/>
    <xf numFmtId="180" fontId="153" fillId="0" borderId="0"/>
    <xf numFmtId="0" fontId="2" fillId="0" borderId="0"/>
    <xf numFmtId="0" fontId="2" fillId="0" borderId="0"/>
    <xf numFmtId="0" fontId="2" fillId="0" borderId="0"/>
    <xf numFmtId="180" fontId="153" fillId="0" borderId="0"/>
    <xf numFmtId="0" fontId="2" fillId="0" borderId="0"/>
    <xf numFmtId="0" fontId="2" fillId="0" borderId="0"/>
    <xf numFmtId="0" fontId="2" fillId="0" borderId="0"/>
    <xf numFmtId="180" fontId="41" fillId="0" borderId="0"/>
    <xf numFmtId="0" fontId="2" fillId="0" borderId="0"/>
    <xf numFmtId="0" fontId="2" fillId="0" borderId="0"/>
    <xf numFmtId="0" fontId="2" fillId="0" borderId="0"/>
    <xf numFmtId="0" fontId="41" fillId="0" borderId="0"/>
    <xf numFmtId="0" fontId="153" fillId="0" borderId="0"/>
    <xf numFmtId="0" fontId="153" fillId="0" borderId="0"/>
    <xf numFmtId="0" fontId="2"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3"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3" fillId="0" borderId="0"/>
    <xf numFmtId="0" fontId="2"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3" fillId="0" borderId="0"/>
    <xf numFmtId="0" fontId="2"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3" fillId="0" borderId="0"/>
    <xf numFmtId="0" fontId="2"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41" fillId="0" borderId="0"/>
    <xf numFmtId="0" fontId="2" fillId="0" borderId="0"/>
    <xf numFmtId="0" fontId="2" fillId="0" borderId="0"/>
    <xf numFmtId="0" fontId="2" fillId="0" borderId="0"/>
    <xf numFmtId="0" fontId="153" fillId="0" borderId="0"/>
    <xf numFmtId="0" fontId="153" fillId="0" borderId="0"/>
    <xf numFmtId="0" fontId="2"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41" fillId="0" borderId="0"/>
    <xf numFmtId="0" fontId="153" fillId="0" borderId="0"/>
    <xf numFmtId="0" fontId="153" fillId="0" borderId="0"/>
    <xf numFmtId="0" fontId="2" fillId="0" borderId="0"/>
    <xf numFmtId="0" fontId="41" fillId="0" borderId="0"/>
    <xf numFmtId="0" fontId="153"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 fillId="0" borderId="0"/>
    <xf numFmtId="0" fontId="2" fillId="0" borderId="0"/>
    <xf numFmtId="0" fontId="153" fillId="0" borderId="0"/>
    <xf numFmtId="0" fontId="153" fillId="0" borderId="0"/>
    <xf numFmtId="0" fontId="2" fillId="0" borderId="0"/>
    <xf numFmtId="0" fontId="1"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180" fontId="153" fillId="0" borderId="0"/>
    <xf numFmtId="0" fontId="153" fillId="0" borderId="0"/>
    <xf numFmtId="180" fontId="153" fillId="0" borderId="0"/>
    <xf numFmtId="180" fontId="153" fillId="0" borderId="0"/>
    <xf numFmtId="180" fontId="153" fillId="0" borderId="0"/>
    <xf numFmtId="180" fontId="153" fillId="0" borderId="0"/>
    <xf numFmtId="180" fontId="41" fillId="0" borderId="0"/>
    <xf numFmtId="0" fontId="2" fillId="0" borderId="0"/>
    <xf numFmtId="0" fontId="1" fillId="0" borderId="0"/>
    <xf numFmtId="0" fontId="153" fillId="0" borderId="0"/>
    <xf numFmtId="0" fontId="153" fillId="0" borderId="0"/>
    <xf numFmtId="0" fontId="41" fillId="0" borderId="0"/>
    <xf numFmtId="0" fontId="1" fillId="0" borderId="0"/>
    <xf numFmtId="0" fontId="41"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 fillId="0" borderId="0"/>
    <xf numFmtId="0" fontId="153" fillId="0" borderId="0"/>
    <xf numFmtId="0" fontId="153" fillId="0" borderId="0"/>
    <xf numFmtId="0" fontId="2" fillId="0" borderId="0"/>
    <xf numFmtId="0" fontId="1"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 fillId="0" borderId="0"/>
    <xf numFmtId="0" fontId="153" fillId="0" borderId="0"/>
    <xf numFmtId="0" fontId="153" fillId="0" borderId="0"/>
    <xf numFmtId="0" fontId="1"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 fillId="0" borderId="0"/>
    <xf numFmtId="0" fontId="153" fillId="0" borderId="0"/>
    <xf numFmtId="0" fontId="153" fillId="0" borderId="0"/>
    <xf numFmtId="0" fontId="1"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38" fontId="47"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8"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30" fillId="0" borderId="0"/>
    <xf numFmtId="0" fontId="153" fillId="0" borderId="0"/>
    <xf numFmtId="0" fontId="153" fillId="0" borderId="0"/>
    <xf numFmtId="0" fontId="41" fillId="0" borderId="0"/>
    <xf numFmtId="0" fontId="153" fillId="0" borderId="0"/>
    <xf numFmtId="0" fontId="153" fillId="0" borderId="0"/>
    <xf numFmtId="0" fontId="2"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41" fillId="0" borderId="0"/>
    <xf numFmtId="0" fontId="2" fillId="0" borderId="0"/>
    <xf numFmtId="0" fontId="41"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4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155" fillId="0" borderId="0"/>
    <xf numFmtId="0" fontId="2" fillId="0" borderId="0"/>
    <xf numFmtId="0" fontId="2" fillId="0" borderId="0"/>
    <xf numFmtId="0" fontId="2" fillId="0" borderId="0"/>
    <xf numFmtId="0" fontId="2" fillId="0" borderId="0"/>
    <xf numFmtId="0" fontId="2" fillId="0" borderId="0"/>
    <xf numFmtId="180" fontId="1" fillId="0" borderId="0"/>
    <xf numFmtId="0" fontId="1"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41" fillId="0" borderId="0"/>
    <xf numFmtId="0" fontId="153" fillId="0" borderId="0"/>
    <xf numFmtId="0" fontId="153" fillId="0" borderId="0"/>
    <xf numFmtId="0" fontId="2"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41" fillId="0" borderId="0"/>
    <xf numFmtId="0" fontId="2" fillId="0" borderId="0"/>
    <xf numFmtId="0" fontId="41"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2" fillId="0" borderId="0"/>
    <xf numFmtId="0" fontId="15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3"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47" fillId="0" borderId="0"/>
    <xf numFmtId="0" fontId="1" fillId="0" borderId="0"/>
    <xf numFmtId="0" fontId="1" fillId="0" borderId="0"/>
    <xf numFmtId="0" fontId="1" fillId="0" borderId="0"/>
    <xf numFmtId="0" fontId="1" fillId="0" borderId="0"/>
    <xf numFmtId="0" fontId="1" fillId="0" borderId="0"/>
    <xf numFmtId="0" fontId="1" fillId="0" borderId="0"/>
    <xf numFmtId="38" fontId="47" fillId="0" borderId="0"/>
    <xf numFmtId="0" fontId="1" fillId="0" borderId="0"/>
    <xf numFmtId="0" fontId="1" fillId="0" borderId="0"/>
    <xf numFmtId="0" fontId="1" fillId="0" borderId="0"/>
    <xf numFmtId="0" fontId="1" fillId="0" borderId="0"/>
    <xf numFmtId="38" fontId="47" fillId="0" borderId="0"/>
    <xf numFmtId="0" fontId="1" fillId="0" borderId="0"/>
    <xf numFmtId="0" fontId="1" fillId="0" borderId="0"/>
    <xf numFmtId="0" fontId="1" fillId="0" borderId="0"/>
    <xf numFmtId="0" fontId="1" fillId="0" borderId="0"/>
    <xf numFmtId="38" fontId="47" fillId="0" borderId="0"/>
    <xf numFmtId="0" fontId="1" fillId="0" borderId="0"/>
    <xf numFmtId="0" fontId="1" fillId="0" borderId="0"/>
    <xf numFmtId="0" fontId="1" fillId="0" borderId="0"/>
    <xf numFmtId="0" fontId="1" fillId="0" borderId="0"/>
    <xf numFmtId="38"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47" fillId="0" borderId="0"/>
    <xf numFmtId="0" fontId="1" fillId="0" borderId="0"/>
    <xf numFmtId="0" fontId="1" fillId="0" borderId="0"/>
    <xf numFmtId="0" fontId="1" fillId="0" borderId="0"/>
    <xf numFmtId="0" fontId="1" fillId="0" borderId="0"/>
    <xf numFmtId="38" fontId="47" fillId="0" borderId="0"/>
    <xf numFmtId="0" fontId="1" fillId="0" borderId="0"/>
    <xf numFmtId="0" fontId="1" fillId="0" borderId="0"/>
    <xf numFmtId="0" fontId="1" fillId="0" borderId="0"/>
    <xf numFmtId="0" fontId="1" fillId="0" borderId="0"/>
    <xf numFmtId="38"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41" fillId="0" borderId="0"/>
    <xf numFmtId="0" fontId="153" fillId="0" borderId="0"/>
    <xf numFmtId="0" fontId="153" fillId="0" borderId="0"/>
    <xf numFmtId="0" fontId="1" fillId="0" borderId="0"/>
    <xf numFmtId="0" fontId="1"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41" fillId="0" borderId="0"/>
    <xf numFmtId="0" fontId="153" fillId="0" borderId="0"/>
    <xf numFmtId="0" fontId="153" fillId="0" borderId="0"/>
    <xf numFmtId="0" fontId="41"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5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53" fillId="0" borderId="0"/>
    <xf numFmtId="0" fontId="153" fillId="0" borderId="0"/>
    <xf numFmtId="0" fontId="153" fillId="0" borderId="0"/>
    <xf numFmtId="0" fontId="153" fillId="0" borderId="0"/>
    <xf numFmtId="0" fontId="41" fillId="0" borderId="0"/>
    <xf numFmtId="0" fontId="153" fillId="0" borderId="0"/>
    <xf numFmtId="0" fontId="153"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41" fillId="0" borderId="0"/>
    <xf numFmtId="0" fontId="153" fillId="0" borderId="0"/>
    <xf numFmtId="0" fontId="41"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41" fillId="0" borderId="0"/>
    <xf numFmtId="0" fontId="1" fillId="0" borderId="0"/>
    <xf numFmtId="0" fontId="1" fillId="0" borderId="0"/>
    <xf numFmtId="0" fontId="1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1" fillId="0" borderId="0"/>
    <xf numFmtId="0" fontId="1" fillId="0" borderId="0"/>
    <xf numFmtId="0" fontId="1"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 fillId="0" borderId="0"/>
    <xf numFmtId="0" fontId="153" fillId="0" borderId="0"/>
    <xf numFmtId="0" fontId="153" fillId="0" borderId="0"/>
    <xf numFmtId="0" fontId="2" fillId="0" borderId="0"/>
    <xf numFmtId="0" fontId="1"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8" fontId="168" fillId="0" borderId="0">
      <alignment horizontal="left"/>
      <protection locked="0"/>
    </xf>
    <xf numFmtId="188" fontId="125" fillId="0" borderId="0">
      <alignment horizontal="left"/>
      <protection locked="0"/>
    </xf>
    <xf numFmtId="0" fontId="2" fillId="0" borderId="0"/>
    <xf numFmtId="0" fontId="2" fillId="0" borderId="0"/>
    <xf numFmtId="0" fontId="2" fillId="0" borderId="0"/>
    <xf numFmtId="0" fontId="169" fillId="0" borderId="0"/>
    <xf numFmtId="0" fontId="170" fillId="0" borderId="0" applyFill="0" applyBorder="0" applyAlignment="0" applyProtection="0"/>
    <xf numFmtId="0" fontId="2" fillId="0" borderId="0"/>
    <xf numFmtId="37" fontId="171" fillId="0" borderId="0" applyNumberFormat="0" applyFont="0" applyFill="0" applyBorder="0" applyAlignment="0" applyProtection="0"/>
    <xf numFmtId="0" fontId="47" fillId="42" borderId="32" applyNumberFormat="0" applyFont="0" applyAlignment="0" applyProtection="0"/>
    <xf numFmtId="0" fontId="1" fillId="13" borderId="15" applyNumberFormat="0" applyFont="0" applyAlignment="0" applyProtection="0"/>
    <xf numFmtId="0" fontId="2" fillId="42" borderId="32" applyNumberFormat="0" applyFont="0" applyAlignment="0" applyProtection="0"/>
    <xf numFmtId="0" fontId="1" fillId="13" borderId="15" applyNumberFormat="0" applyFont="0" applyAlignment="0" applyProtection="0"/>
    <xf numFmtId="0" fontId="47" fillId="42" borderId="32" applyNumberFormat="0" applyFont="0" applyAlignment="0" applyProtection="0"/>
    <xf numFmtId="0" fontId="2" fillId="42" borderId="32" applyNumberFormat="0" applyFont="0" applyAlignment="0" applyProtection="0"/>
    <xf numFmtId="0" fontId="2" fillId="42" borderId="32"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2" fillId="42" borderId="32" applyNumberFormat="0" applyFont="0" applyAlignment="0" applyProtection="0"/>
    <xf numFmtId="0" fontId="2" fillId="42" borderId="32" applyNumberFormat="0" applyFont="0" applyAlignment="0" applyProtection="0"/>
    <xf numFmtId="0" fontId="2" fillId="42" borderId="32" applyNumberFormat="0" applyFont="0" applyAlignment="0" applyProtection="0"/>
    <xf numFmtId="0" fontId="2" fillId="42" borderId="32" applyNumberFormat="0" applyFont="0" applyAlignment="0" applyProtection="0"/>
    <xf numFmtId="0" fontId="2" fillId="42" borderId="32"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47" fillId="42" borderId="32" applyNumberFormat="0" applyFont="0" applyAlignment="0" applyProtection="0"/>
    <xf numFmtId="0" fontId="2" fillId="42" borderId="32"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2" fillId="42" borderId="32"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2" fillId="42" borderId="32"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41" fillId="13" borderId="15" applyNumberFormat="0" applyFont="0" applyAlignment="0" applyProtection="0"/>
    <xf numFmtId="0" fontId="47" fillId="42" borderId="32"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4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47" fillId="42" borderId="32"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1" fillId="13" borderId="15" applyNumberFormat="0" applyFont="0" applyAlignment="0" applyProtection="0"/>
    <xf numFmtId="0" fontId="2" fillId="42" borderId="32" applyNumberFormat="0" applyFont="0" applyAlignment="0" applyProtection="0"/>
    <xf numFmtId="0" fontId="41" fillId="42" borderId="32" applyNumberFormat="0" applyFont="0" applyAlignment="0" applyProtection="0"/>
    <xf numFmtId="0" fontId="47" fillId="42" borderId="32" applyNumberFormat="0" applyFont="0" applyAlignment="0" applyProtection="0"/>
    <xf numFmtId="0" fontId="47" fillId="42" borderId="32" applyNumberFormat="0" applyFont="0" applyAlignment="0" applyProtection="0"/>
    <xf numFmtId="0" fontId="41" fillId="13" borderId="15" applyNumberFormat="0" applyFont="0" applyAlignment="0" applyProtection="0"/>
    <xf numFmtId="0" fontId="47" fillId="42" borderId="32" applyNumberFormat="0" applyFont="0" applyAlignment="0" applyProtection="0"/>
    <xf numFmtId="0" fontId="47" fillId="42" borderId="32" applyNumberFormat="0" applyFont="0" applyAlignment="0" applyProtection="0"/>
    <xf numFmtId="0" fontId="47" fillId="42" borderId="32" applyNumberFormat="0" applyFont="0" applyAlignment="0" applyProtection="0"/>
    <xf numFmtId="0" fontId="47" fillId="42" borderId="32" applyNumberFormat="0" applyFont="0" applyAlignment="0" applyProtection="0"/>
    <xf numFmtId="0" fontId="47" fillId="42" borderId="32" applyNumberFormat="0" applyFont="0" applyAlignment="0" applyProtection="0"/>
    <xf numFmtId="0" fontId="41" fillId="13" borderId="15" applyNumberFormat="0" applyFont="0" applyAlignment="0" applyProtection="0"/>
    <xf numFmtId="180" fontId="101" fillId="42" borderId="32" applyNumberFormat="0" applyFont="0" applyAlignment="0" applyProtection="0"/>
    <xf numFmtId="0" fontId="2" fillId="42" borderId="32" applyNumberFormat="0" applyFont="0" applyAlignment="0" applyProtection="0"/>
    <xf numFmtId="0" fontId="41" fillId="13" borderId="15" applyNumberFormat="0" applyFont="0" applyAlignment="0" applyProtection="0"/>
    <xf numFmtId="0" fontId="2" fillId="42" borderId="32" applyNumberFormat="0" applyFont="0" applyAlignment="0" applyProtection="0"/>
    <xf numFmtId="0" fontId="47" fillId="42" borderId="32" applyNumberFormat="0" applyFont="0" applyAlignment="0" applyProtection="0"/>
    <xf numFmtId="0" fontId="41" fillId="13" borderId="15" applyNumberFormat="0" applyFont="0" applyAlignment="0" applyProtection="0"/>
    <xf numFmtId="0" fontId="41" fillId="13" borderId="15" applyNumberFormat="0" applyFont="0" applyAlignment="0" applyProtection="0"/>
    <xf numFmtId="0" fontId="41" fillId="13" borderId="15" applyNumberFormat="0" applyFont="0" applyAlignment="0" applyProtection="0"/>
    <xf numFmtId="0" fontId="41" fillId="13" borderId="15" applyNumberFormat="0" applyFont="0" applyAlignment="0" applyProtection="0"/>
    <xf numFmtId="0" fontId="41" fillId="13" borderId="15" applyNumberFormat="0" applyFont="0" applyAlignment="0" applyProtection="0"/>
    <xf numFmtId="0" fontId="101" fillId="42" borderId="32" applyNumberFormat="0" applyFont="0" applyAlignment="0" applyProtection="0"/>
    <xf numFmtId="193" fontId="172" fillId="0" borderId="0" applyFill="0" applyBorder="0"/>
    <xf numFmtId="1" fontId="86" fillId="0" borderId="0">
      <alignment horizontal="right"/>
      <protection locked="0"/>
    </xf>
    <xf numFmtId="250" fontId="173" fillId="0" borderId="0">
      <alignment horizontal="right"/>
      <protection locked="0"/>
    </xf>
    <xf numFmtId="188" fontId="172" fillId="0" borderId="0">
      <protection locked="0"/>
    </xf>
    <xf numFmtId="2" fontId="173" fillId="0" borderId="0">
      <alignment horizontal="right"/>
      <protection locked="0"/>
    </xf>
    <xf numFmtId="2" fontId="86" fillId="0" borderId="0">
      <alignment horizontal="right"/>
      <protection locked="0"/>
    </xf>
    <xf numFmtId="1" fontId="75" fillId="0" borderId="0" applyFont="0" applyFill="0" applyBorder="0" applyAlignment="0" applyProtection="0">
      <protection locked="0"/>
    </xf>
    <xf numFmtId="251" fontId="174" fillId="0" borderId="0" applyFill="0" applyProtection="0">
      <alignment horizontal="right"/>
    </xf>
    <xf numFmtId="252" fontId="174" fillId="0" borderId="0">
      <alignment horizontal="right"/>
    </xf>
    <xf numFmtId="0" fontId="85" fillId="0" borderId="0" applyNumberFormat="0" applyFill="0" applyBorder="0" applyAlignment="0" applyProtection="0"/>
    <xf numFmtId="0" fontId="175" fillId="0" borderId="0"/>
    <xf numFmtId="0" fontId="175" fillId="0" borderId="0"/>
    <xf numFmtId="0" fontId="175" fillId="0" borderId="0"/>
    <xf numFmtId="0" fontId="175" fillId="0" borderId="0"/>
    <xf numFmtId="0" fontId="175" fillId="0" borderId="0"/>
    <xf numFmtId="0" fontId="175" fillId="0" borderId="0"/>
    <xf numFmtId="180" fontId="175" fillId="0" borderId="0"/>
    <xf numFmtId="40" fontId="176" fillId="0" borderId="0" applyFont="0" applyFill="0" applyBorder="0" applyAlignment="0" applyProtection="0"/>
    <xf numFmtId="38" fontId="176" fillId="0" borderId="0" applyFont="0" applyFill="0" applyBorder="0" applyAlignment="0" applyProtection="0"/>
    <xf numFmtId="253" fontId="2" fillId="0" borderId="0" applyFont="0" applyFill="0" applyBorder="0" applyAlignment="0" applyProtection="0"/>
    <xf numFmtId="254" fontId="2" fillId="0" borderId="0" applyFont="0" applyFill="0" applyBorder="0" applyAlignment="0" applyProtection="0"/>
    <xf numFmtId="0" fontId="177" fillId="64" borderId="50" applyNumberFormat="0" applyAlignment="0" applyProtection="0"/>
    <xf numFmtId="0" fontId="177" fillId="49" borderId="50" applyNumberFormat="0" applyAlignment="0" applyProtection="0"/>
    <xf numFmtId="0" fontId="177" fillId="49" borderId="50" applyNumberFormat="0" applyAlignment="0" applyProtection="0"/>
    <xf numFmtId="0" fontId="177" fillId="49" borderId="50" applyNumberFormat="0" applyAlignment="0" applyProtection="0"/>
    <xf numFmtId="0" fontId="177" fillId="49" borderId="50" applyNumberFormat="0" applyAlignment="0" applyProtection="0"/>
    <xf numFmtId="0" fontId="177" fillId="49" borderId="50" applyNumberFormat="0" applyAlignment="0" applyProtection="0"/>
    <xf numFmtId="0" fontId="177" fillId="49" borderId="50" applyNumberFormat="0" applyAlignment="0" applyProtection="0"/>
    <xf numFmtId="0" fontId="177" fillId="49" borderId="50" applyNumberFormat="0" applyAlignment="0" applyProtection="0"/>
    <xf numFmtId="0" fontId="15" fillId="11" borderId="12" applyNumberFormat="0" applyAlignment="0" applyProtection="0"/>
    <xf numFmtId="180" fontId="177" fillId="64" borderId="50" applyNumberFormat="0" applyAlignment="0" applyProtection="0"/>
    <xf numFmtId="0" fontId="178" fillId="49" borderId="50" applyNumberFormat="0" applyAlignment="0" applyProtection="0"/>
    <xf numFmtId="0" fontId="15" fillId="11" borderId="12" applyNumberFormat="0" applyAlignment="0" applyProtection="0"/>
    <xf numFmtId="0" fontId="177" fillId="49" borderId="50" applyNumberFormat="0" applyAlignment="0" applyProtection="0"/>
    <xf numFmtId="0" fontId="15" fillId="11" borderId="12" applyNumberFormat="0" applyAlignment="0" applyProtection="0"/>
    <xf numFmtId="0" fontId="15" fillId="11" borderId="12" applyNumberFormat="0" applyAlignment="0" applyProtection="0"/>
    <xf numFmtId="0" fontId="15" fillId="11" borderId="12" applyNumberFormat="0" applyAlignment="0" applyProtection="0"/>
    <xf numFmtId="0" fontId="15" fillId="11" borderId="12" applyNumberFormat="0" applyAlignment="0" applyProtection="0"/>
    <xf numFmtId="0" fontId="15" fillId="11" borderId="12" applyNumberFormat="0" applyAlignment="0" applyProtection="0"/>
    <xf numFmtId="0" fontId="177" fillId="49" borderId="50" applyNumberFormat="0" applyAlignment="0" applyProtection="0"/>
    <xf numFmtId="0" fontId="179" fillId="0" borderId="0" applyProtection="0">
      <alignment horizontal="left"/>
    </xf>
    <xf numFmtId="0" fontId="179" fillId="0" borderId="0" applyFill="0" applyBorder="0" applyProtection="0">
      <alignment horizontal="left"/>
    </xf>
    <xf numFmtId="0" fontId="180" fillId="0" borderId="0" applyFill="0" applyBorder="0" applyProtection="0">
      <alignment horizontal="left"/>
    </xf>
    <xf numFmtId="1" fontId="181" fillId="0" borderId="0" applyProtection="0">
      <alignment horizontal="right" vertical="center"/>
    </xf>
    <xf numFmtId="38" fontId="4" fillId="73" borderId="48">
      <alignment horizontal="center" vertical="center" wrapText="1"/>
    </xf>
    <xf numFmtId="255" fontId="2" fillId="0" borderId="0" applyFont="0" applyFill="0" applyBorder="0" applyAlignment="0" applyProtection="0"/>
    <xf numFmtId="256" fontId="56" fillId="0" borderId="0" applyFont="0" applyFill="0" applyBorder="0" applyAlignment="0" applyProtection="0"/>
    <xf numFmtId="4" fontId="47" fillId="74" borderId="0" applyFont="0" applyBorder="0" applyAlignment="0">
      <protection locked="0"/>
    </xf>
    <xf numFmtId="257" fontId="61" fillId="0" borderId="0">
      <alignment horizontal="right"/>
    </xf>
    <xf numFmtId="258" fontId="182" fillId="0" borderId="0" applyFont="0" applyFill="0" applyBorder="0" applyAlignment="0" applyProtection="0"/>
    <xf numFmtId="259" fontId="77" fillId="0" borderId="0"/>
    <xf numFmtId="260" fontId="2" fillId="0" borderId="0" applyFont="0" applyFill="0" applyBorder="0" applyAlignment="0" applyProtection="0"/>
    <xf numFmtId="260" fontId="2" fillId="0" borderId="0" applyFont="0" applyFill="0" applyBorder="0" applyAlignment="0" applyProtection="0"/>
    <xf numFmtId="257" fontId="61" fillId="0" borderId="0"/>
    <xf numFmtId="261" fontId="48" fillId="0" borderId="0" applyFont="0" applyFill="0" applyBorder="0" applyAlignment="0" applyProtection="0">
      <alignment horizontal="left"/>
    </xf>
    <xf numFmtId="9" fontId="183" fillId="0" borderId="0"/>
    <xf numFmtId="0" fontId="39" fillId="0" borderId="0" applyFont="0" applyFill="0" applyBorder="0" applyAlignment="0" applyProtection="0"/>
    <xf numFmtId="262" fontId="184" fillId="0" borderId="0" applyFont="0" applyFill="0" applyBorder="0" applyAlignment="0" applyProtection="0"/>
    <xf numFmtId="257" fontId="185"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257" fontId="2" fillId="0" borderId="0" applyFont="0" applyFill="0" applyBorder="0" applyAlignment="0" applyProtection="0"/>
    <xf numFmtId="263" fontId="58" fillId="0" borderId="0" applyFont="0" applyFill="0" applyBorder="0" applyAlignment="0" applyProtection="0">
      <alignment horizontal="center"/>
    </xf>
    <xf numFmtId="257" fontId="39" fillId="0" borderId="0"/>
    <xf numFmtId="263" fontId="2" fillId="0" borderId="0"/>
    <xf numFmtId="263" fontId="2" fillId="0" borderId="0"/>
    <xf numFmtId="263" fontId="2" fillId="0" borderId="0"/>
    <xf numFmtId="263" fontId="2" fillId="0" borderId="0"/>
    <xf numFmtId="263" fontId="2" fillId="0" borderId="0"/>
    <xf numFmtId="263" fontId="2" fillId="0" borderId="0"/>
    <xf numFmtId="263" fontId="2" fillId="0" borderId="0"/>
    <xf numFmtId="263" fontId="2" fillId="0" borderId="0"/>
    <xf numFmtId="263" fontId="2" fillId="0" borderId="0"/>
    <xf numFmtId="263" fontId="2" fillId="0" borderId="0"/>
    <xf numFmtId="263" fontId="2" fillId="0" borderId="0"/>
    <xf numFmtId="263" fontId="2" fillId="0" borderId="0"/>
    <xf numFmtId="263"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64" fontId="61" fillId="0" borderId="0" applyFont="0" applyFill="0" applyBorder="0" applyProtection="0">
      <alignment horizontal="right"/>
    </xf>
    <xf numFmtId="9" fontId="28" fillId="0" borderId="0" applyFill="0" applyBorder="0" applyAlignment="0" applyProtection="0"/>
    <xf numFmtId="257" fontId="61" fillId="0" borderId="0"/>
    <xf numFmtId="257" fontId="86" fillId="0" borderId="0"/>
    <xf numFmtId="10" fontId="61" fillId="0" borderId="0"/>
    <xf numFmtId="10" fontId="86" fillId="0" borderId="0">
      <protection locked="0"/>
    </xf>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265" fontId="47" fillId="2" borderId="0" applyFont="0" applyBorder="0" applyAlignment="0">
      <protection locked="0"/>
    </xf>
    <xf numFmtId="197" fontId="28" fillId="0" borderId="0">
      <alignment horizontal="right"/>
    </xf>
    <xf numFmtId="263" fontId="85" fillId="0" borderId="0" applyFill="0" applyBorder="0" applyProtection="0"/>
    <xf numFmtId="0" fontId="2" fillId="0" borderId="0">
      <protection locked="0"/>
    </xf>
    <xf numFmtId="0" fontId="2" fillId="0" borderId="0">
      <protection locked="0"/>
    </xf>
    <xf numFmtId="0" fontId="25" fillId="0" borderId="0">
      <protection locked="0"/>
    </xf>
    <xf numFmtId="0" fontId="2" fillId="0" borderId="0">
      <protection locked="0"/>
    </xf>
    <xf numFmtId="0" fontId="2" fillId="0" borderId="0">
      <protection locked="0"/>
    </xf>
    <xf numFmtId="0" fontId="3" fillId="0" borderId="0">
      <protection locked="0"/>
    </xf>
    <xf numFmtId="9" fontId="10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6"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7" fillId="0" borderId="0" applyFill="0" applyBorder="0" applyAlignment="0"/>
    <xf numFmtId="0" fontId="47" fillId="0" borderId="0" applyFill="0" applyBorder="0" applyAlignment="0"/>
    <xf numFmtId="0" fontId="47" fillId="0" borderId="0" applyFill="0" applyBorder="0" applyAlignment="0"/>
    <xf numFmtId="0" fontId="47" fillId="0" borderId="0" applyFill="0" applyBorder="0" applyAlignment="0"/>
    <xf numFmtId="0" fontId="47" fillId="0" borderId="0" applyFill="0" applyBorder="0" applyAlignment="0"/>
    <xf numFmtId="266" fontId="61" fillId="0" borderId="0" applyProtection="0">
      <alignment horizontal="right"/>
    </xf>
    <xf numFmtId="266" fontId="86" fillId="0" borderId="0">
      <alignment horizontal="right"/>
      <protection locked="0"/>
    </xf>
    <xf numFmtId="37" fontId="49" fillId="64" borderId="0" applyNumberFormat="0" applyFont="0" applyFill="0" applyBorder="0" applyAlignment="0" applyProtection="0"/>
    <xf numFmtId="0" fontId="75" fillId="2" borderId="2" applyNumberFormat="0" applyFont="0" applyAlignment="0" applyProtection="0"/>
    <xf numFmtId="165" fontId="48" fillId="2" borderId="0" applyNumberFormat="0" applyFont="0" applyBorder="0" applyAlignment="0" applyProtection="0">
      <alignment horizontal="center"/>
      <protection locked="0"/>
    </xf>
    <xf numFmtId="0" fontId="47" fillId="2" borderId="36" applyNumberFormat="0" applyBorder="0" applyAlignment="0">
      <protection locked="0"/>
    </xf>
    <xf numFmtId="180" fontId="47" fillId="2" borderId="36" applyNumberFormat="0" applyBorder="0" applyAlignment="0">
      <protection locked="0"/>
    </xf>
    <xf numFmtId="38" fontId="136" fillId="72" borderId="27" applyNumberFormat="0" applyBorder="0">
      <protection locked="0"/>
    </xf>
    <xf numFmtId="38" fontId="136" fillId="72" borderId="27" applyNumberFormat="0" applyBorder="0">
      <protection locked="0"/>
    </xf>
    <xf numFmtId="38" fontId="136" fillId="72" borderId="27" applyNumberFormat="0" applyBorder="0">
      <protection locked="0"/>
    </xf>
    <xf numFmtId="38" fontId="136" fillId="72" borderId="27" applyNumberFormat="0" applyBorder="0">
      <protection locked="0"/>
    </xf>
    <xf numFmtId="38" fontId="136" fillId="72" borderId="27" applyNumberFormat="0" applyBorder="0">
      <protection locked="0"/>
    </xf>
    <xf numFmtId="38" fontId="136" fillId="72" borderId="27" applyNumberFormat="0" applyBorder="0">
      <protection locked="0"/>
    </xf>
    <xf numFmtId="38" fontId="136" fillId="72" borderId="27" applyNumberFormat="0" applyBorder="0">
      <protection locked="0"/>
    </xf>
    <xf numFmtId="38" fontId="136" fillId="72" borderId="27" applyNumberFormat="0" applyBorder="0">
      <protection locked="0"/>
    </xf>
    <xf numFmtId="38" fontId="136" fillId="72" borderId="27" applyNumberFormat="0" applyBorder="0">
      <protection locked="0"/>
    </xf>
    <xf numFmtId="38" fontId="136" fillId="72" borderId="27" applyNumberFormat="0" applyBorder="0">
      <protection locked="0"/>
    </xf>
    <xf numFmtId="38" fontId="136" fillId="72" borderId="27" applyNumberFormat="0" applyBorder="0">
      <protection locked="0"/>
    </xf>
    <xf numFmtId="38" fontId="136" fillId="72" borderId="27" applyNumberFormat="0" applyBorder="0">
      <protection locked="0"/>
    </xf>
    <xf numFmtId="38" fontId="136" fillId="72" borderId="27" applyNumberFormat="0" applyBorder="0">
      <protection locked="0"/>
    </xf>
    <xf numFmtId="0" fontId="187" fillId="2" borderId="0"/>
    <xf numFmtId="38" fontId="188" fillId="5" borderId="51" applyNumberFormat="0" applyBorder="0"/>
    <xf numFmtId="44" fontId="28" fillId="0" borderId="0">
      <alignment horizontal="center"/>
    </xf>
    <xf numFmtId="0" fontId="39" fillId="0" borderId="0" applyNumberFormat="0" applyFont="0" applyFill="0" applyBorder="0" applyAlignment="0" applyProtection="0">
      <alignment horizontal="left"/>
    </xf>
    <xf numFmtId="15" fontId="39" fillId="0" borderId="0" applyFont="0" applyFill="0" applyBorder="0" applyAlignment="0" applyProtection="0"/>
    <xf numFmtId="4" fontId="39" fillId="0" borderId="0" applyFont="0" applyFill="0" applyBorder="0" applyAlignment="0" applyProtection="0"/>
    <xf numFmtId="0" fontId="189" fillId="0" borderId="24">
      <alignment horizontal="center"/>
    </xf>
    <xf numFmtId="3" fontId="39" fillId="0" borderId="0" applyFont="0" applyFill="0" applyBorder="0" applyAlignment="0" applyProtection="0"/>
    <xf numFmtId="0" fontId="39" fillId="75" borderId="0" applyNumberFormat="0" applyFont="0" applyBorder="0" applyAlignment="0" applyProtection="0"/>
    <xf numFmtId="39" fontId="162" fillId="0" borderId="0"/>
    <xf numFmtId="267" fontId="190" fillId="0" borderId="0" applyFont="0" applyFill="0" applyBorder="0" applyAlignment="0" applyProtection="0">
      <alignment horizontal="right"/>
    </xf>
    <xf numFmtId="38" fontId="39" fillId="0" borderId="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28" fillId="0" borderId="2" applyNumberFormat="0" applyAlignment="0"/>
    <xf numFmtId="0" fontId="191" fillId="49" borderId="50" applyNumberFormat="0" applyAlignment="0" applyProtection="0"/>
    <xf numFmtId="0" fontId="177" fillId="49" borderId="50" applyNumberFormat="0" applyAlignment="0" applyProtection="0"/>
    <xf numFmtId="0" fontId="177" fillId="49" borderId="50" applyNumberFormat="0" applyAlignment="0" applyProtection="0"/>
    <xf numFmtId="0" fontId="15" fillId="11" borderId="12" applyNumberFormat="0" applyAlignment="0" applyProtection="0"/>
    <xf numFmtId="0" fontId="192" fillId="0" borderId="52">
      <alignment vertical="center"/>
    </xf>
    <xf numFmtId="4" fontId="55" fillId="76" borderId="0" applyNumberFormat="0" applyProtection="0">
      <alignment horizontal="left" vertical="center" indent="1"/>
    </xf>
    <xf numFmtId="4" fontId="55" fillId="77" borderId="53" applyNumberFormat="0" applyProtection="0">
      <alignment horizontal="right" vertical="center"/>
    </xf>
    <xf numFmtId="4" fontId="60" fillId="78" borderId="53" applyNumberFormat="0" applyProtection="0">
      <alignment horizontal="left" vertical="center" indent="1"/>
    </xf>
    <xf numFmtId="0" fontId="193" fillId="0" borderId="54"/>
    <xf numFmtId="38" fontId="39" fillId="0" borderId="0" applyFont="0" applyFill="0" applyBorder="0" applyAlignment="0" applyProtection="0"/>
    <xf numFmtId="40" fontId="39" fillId="0" borderId="0" applyFont="0" applyFill="0" applyBorder="0" applyAlignment="0" applyProtection="0"/>
    <xf numFmtId="0" fontId="28" fillId="79" borderId="0" applyNumberFormat="0" applyFont="0" applyBorder="0" applyAlignment="0" applyProtection="0"/>
    <xf numFmtId="268" fontId="190" fillId="0" borderId="0">
      <alignment horizontal="right"/>
    </xf>
    <xf numFmtId="269" fontId="194" fillId="0" borderId="0" applyFont="0" applyFill="0" applyBorder="0" applyAlignment="0" applyProtection="0"/>
    <xf numFmtId="42" fontId="63" fillId="0" borderId="0" applyFill="0" applyBorder="0" applyAlignment="0" applyProtection="0"/>
    <xf numFmtId="41" fontId="195" fillId="0" borderId="0"/>
    <xf numFmtId="228" fontId="195" fillId="0" borderId="0"/>
    <xf numFmtId="181" fontId="196" fillId="0" borderId="0" applyNumberFormat="0">
      <alignment horizontal="left"/>
    </xf>
    <xf numFmtId="0" fontId="39" fillId="0" borderId="0"/>
    <xf numFmtId="0" fontId="49" fillId="0" borderId="0"/>
    <xf numFmtId="38" fontId="197" fillId="5" borderId="0" applyNumberFormat="0" applyFill="0" applyBorder="0"/>
    <xf numFmtId="0" fontId="99" fillId="0" borderId="0"/>
    <xf numFmtId="0" fontId="2" fillId="0" borderId="0"/>
    <xf numFmtId="0" fontId="100" fillId="0" borderId="0"/>
    <xf numFmtId="4" fontId="198" fillId="0" borderId="0" applyFill="0" applyBorder="0" applyProtection="0">
      <alignment horizontal="right"/>
    </xf>
    <xf numFmtId="0" fontId="198" fillId="0" borderId="0" applyNumberFormat="0" applyFill="0" applyBorder="0" applyProtection="0">
      <alignment horizontal="right"/>
    </xf>
    <xf numFmtId="14" fontId="198" fillId="0" borderId="0" applyFill="0" applyBorder="0" applyProtection="0">
      <alignment horizontal="left"/>
    </xf>
    <xf numFmtId="0" fontId="198" fillId="0" borderId="0" applyNumberFormat="0" applyFill="0" applyBorder="0" applyProtection="0">
      <alignment horizontal="left"/>
    </xf>
    <xf numFmtId="0" fontId="199" fillId="0" borderId="0" applyNumberFormat="0" applyFill="0" applyBorder="0" applyProtection="0"/>
    <xf numFmtId="0" fontId="200" fillId="0" borderId="0" applyNumberFormat="0" applyFill="0" applyBorder="0" applyProtection="0">
      <alignment horizontal="left"/>
    </xf>
    <xf numFmtId="0" fontId="34" fillId="0" borderId="0" applyNumberFormat="0" applyBorder="0" applyAlignment="0"/>
    <xf numFmtId="0" fontId="201" fillId="0" borderId="0" applyNumberFormat="0" applyBorder="0" applyAlignment="0"/>
    <xf numFmtId="0" fontId="202" fillId="0" borderId="0" applyNumberFormat="0" applyBorder="0" applyAlignment="0"/>
    <xf numFmtId="0" fontId="203" fillId="80" borderId="0"/>
    <xf numFmtId="0" fontId="203" fillId="80" borderId="0"/>
    <xf numFmtId="0" fontId="203" fillId="80" borderId="0"/>
    <xf numFmtId="0" fontId="203" fillId="80" borderId="0"/>
    <xf numFmtId="0" fontId="203" fillId="80" borderId="0"/>
    <xf numFmtId="0" fontId="203" fillId="80" borderId="0"/>
    <xf numFmtId="0" fontId="203" fillId="80" borderId="0"/>
    <xf numFmtId="0" fontId="203" fillId="80" borderId="0"/>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157" fillId="0" borderId="0"/>
    <xf numFmtId="0" fontId="180" fillId="0" borderId="0"/>
    <xf numFmtId="0" fontId="75" fillId="2" borderId="0" applyNumberFormat="0" applyFont="0" applyBorder="0" applyAlignment="0" applyProtection="0"/>
    <xf numFmtId="181" fontId="28" fillId="0" borderId="0"/>
    <xf numFmtId="181" fontId="28" fillId="0" borderId="0"/>
    <xf numFmtId="0" fontId="62" fillId="0" borderId="0" applyFill="0" applyBorder="0" applyProtection="0">
      <alignment horizontal="center" vertical="center"/>
    </xf>
    <xf numFmtId="181" fontId="204" fillId="0" borderId="0">
      <alignment horizontal="center"/>
    </xf>
    <xf numFmtId="181" fontId="28" fillId="0" borderId="0"/>
    <xf numFmtId="0" fontId="205" fillId="0" borderId="0" applyBorder="0" applyProtection="0">
      <alignment vertical="center"/>
    </xf>
    <xf numFmtId="0" fontId="205" fillId="0" borderId="6" applyBorder="0" applyProtection="0">
      <alignment horizontal="right" vertical="center"/>
    </xf>
    <xf numFmtId="0" fontId="206" fillId="81" borderId="0" applyBorder="0" applyProtection="0">
      <alignment horizontal="centerContinuous" vertical="center"/>
    </xf>
    <xf numFmtId="0" fontId="206" fillId="82" borderId="6" applyBorder="0" applyProtection="0">
      <alignment horizontal="centerContinuous" vertical="center"/>
    </xf>
    <xf numFmtId="0" fontId="207" fillId="0" borderId="0"/>
    <xf numFmtId="0" fontId="62" fillId="0" borderId="0" applyFill="0" applyBorder="0" applyProtection="0"/>
    <xf numFmtId="0" fontId="208" fillId="0" borderId="0" applyNumberFormat="0">
      <alignment horizontal="left"/>
    </xf>
    <xf numFmtId="0" fontId="169" fillId="0" borderId="0"/>
    <xf numFmtId="0" fontId="209" fillId="0" borderId="0" applyFill="0" applyBorder="0" applyProtection="0">
      <alignment horizontal="left"/>
    </xf>
    <xf numFmtId="181" fontId="28" fillId="0" borderId="0"/>
    <xf numFmtId="181" fontId="210" fillId="0" borderId="0"/>
    <xf numFmtId="0" fontId="105" fillId="0" borderId="26" applyFill="0" applyBorder="0" applyProtection="0">
      <alignment horizontal="left" vertical="top"/>
    </xf>
    <xf numFmtId="0" fontId="211" fillId="0" borderId="0">
      <alignment horizontal="centerContinuous"/>
    </xf>
    <xf numFmtId="0" fontId="55" fillId="3" borderId="27" applyNumberFormat="0" applyFont="0" applyFill="0" applyAlignment="0" applyProtection="0">
      <protection locked="0"/>
    </xf>
    <xf numFmtId="270" fontId="212" fillId="0" borderId="55" applyNumberFormat="0" applyFill="0" applyBorder="0">
      <alignment horizontal="left"/>
    </xf>
    <xf numFmtId="270" fontId="212" fillId="0" borderId="55" applyNumberFormat="0" applyFill="0" applyBorder="0">
      <alignment horizontal="right"/>
    </xf>
    <xf numFmtId="270" fontId="213" fillId="0" borderId="55" applyNumberFormat="0" applyFill="0" applyBorder="0">
      <alignment horizontal="right"/>
    </xf>
    <xf numFmtId="0" fontId="55" fillId="3" borderId="56" applyNumberFormat="0" applyFont="0" applyFill="0" applyAlignment="0" applyProtection="0">
      <protection locked="0"/>
    </xf>
    <xf numFmtId="0" fontId="75" fillId="0" borderId="0" applyNumberFormat="0" applyFill="0" applyBorder="0" applyAlignment="0" applyProtection="0"/>
    <xf numFmtId="271" fontId="77" fillId="0" borderId="0">
      <alignment horizontal="center" vertical="center"/>
    </xf>
    <xf numFmtId="0" fontId="21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5" fillId="0" borderId="0" applyNumberFormat="0" applyFill="0" applyBorder="0" applyAlignment="0" applyProtection="0"/>
    <xf numFmtId="0" fontId="2" fillId="0" borderId="0">
      <alignment vertical="center"/>
    </xf>
    <xf numFmtId="0" fontId="2" fillId="0" borderId="0">
      <alignment vertical="center"/>
    </xf>
    <xf numFmtId="0" fontId="2" fillId="0" borderId="0">
      <alignment vertical="center"/>
    </xf>
    <xf numFmtId="180" fontId="2" fillId="0" borderId="0">
      <alignment vertical="center"/>
    </xf>
    <xf numFmtId="180" fontId="2" fillId="0" borderId="0">
      <alignment vertical="center"/>
    </xf>
    <xf numFmtId="180" fontId="2" fillId="0" borderId="0">
      <alignment vertical="center"/>
    </xf>
    <xf numFmtId="180" fontId="2" fillId="0" borderId="0">
      <alignment vertical="center"/>
    </xf>
    <xf numFmtId="180" fontId="2" fillId="0" borderId="0">
      <alignment vertical="center"/>
    </xf>
    <xf numFmtId="180" fontId="2" fillId="0" borderId="0">
      <alignment vertical="center"/>
    </xf>
    <xf numFmtId="180" fontId="2" fillId="0" borderId="0">
      <alignment vertical="center"/>
    </xf>
    <xf numFmtId="18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81" fontId="86" fillId="0" borderId="0">
      <alignment horizontal="left"/>
      <protection locked="0"/>
    </xf>
    <xf numFmtId="0" fontId="2" fillId="0" borderId="0">
      <alignment vertical="center"/>
    </xf>
    <xf numFmtId="0" fontId="2" fillId="0" borderId="0">
      <alignment vertical="center"/>
    </xf>
    <xf numFmtId="0" fontId="215" fillId="0" borderId="0"/>
    <xf numFmtId="49" fontId="34" fillId="0" borderId="0" applyFill="0" applyBorder="0" applyAlignment="0"/>
    <xf numFmtId="0" fontId="47" fillId="0" borderId="0" applyFill="0" applyBorder="0" applyAlignment="0"/>
    <xf numFmtId="0" fontId="39" fillId="0" borderId="0" applyFill="0" applyBorder="0" applyAlignment="0"/>
    <xf numFmtId="0" fontId="26" fillId="0" borderId="0" applyNumberFormat="0" applyFont="0" applyFill="0" applyBorder="0" applyProtection="0">
      <alignment horizontal="left" vertical="top" wrapText="1"/>
    </xf>
    <xf numFmtId="0" fontId="27" fillId="0" borderId="0" applyNumberFormat="0" applyFont="0" applyFill="0" applyBorder="0" applyProtection="0">
      <alignment horizontal="left" vertical="top" wrapText="1"/>
    </xf>
    <xf numFmtId="0" fontId="75" fillId="0" borderId="0" applyNumberFormat="0" applyFill="0" applyBorder="0" applyAlignment="0" applyProtection="0"/>
    <xf numFmtId="0" fontId="50" fillId="0" borderId="0" applyNumberFormat="0" applyFill="0" applyBorder="0" applyAlignment="0" applyProtection="0"/>
    <xf numFmtId="0" fontId="216" fillId="0" borderId="0" applyNumberFormat="0" applyFill="0" applyBorder="0" applyAlignment="0" applyProtection="0"/>
    <xf numFmtId="0" fontId="50"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17"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20" fillId="0" borderId="0" applyNumberFormat="0" applyFill="0" applyBorder="0" applyAlignment="0" applyProtection="0"/>
    <xf numFmtId="0" fontId="218" fillId="0" borderId="0">
      <alignment horizontal="center" vertical="top"/>
    </xf>
    <xf numFmtId="0" fontId="219" fillId="0" borderId="0">
      <alignment horizontal="center" vertical="top"/>
    </xf>
    <xf numFmtId="0" fontId="218" fillId="0" borderId="0" applyFill="0" applyBorder="0" applyProtection="0">
      <alignment horizontal="left" vertical="top"/>
    </xf>
    <xf numFmtId="18" fontId="55" fillId="3" borderId="0" applyFont="0" applyFill="0" applyBorder="0" applyAlignment="0" applyProtection="0">
      <protection locked="0"/>
    </xf>
    <xf numFmtId="0" fontId="28" fillId="0" borderId="0" applyNumberFormat="0" applyFill="0" applyBorder="0" applyAlignment="0" applyProtection="0"/>
    <xf numFmtId="0" fontId="33" fillId="0" borderId="0" applyNumberFormat="0" applyFill="0" applyBorder="0" applyAlignment="0" applyProtection="0"/>
    <xf numFmtId="0" fontId="155" fillId="0" borderId="0" applyNumberFormat="0" applyBorder="0" applyAlignment="0"/>
    <xf numFmtId="38" fontId="220" fillId="83" borderId="48" applyNumberFormat="0">
      <alignment horizontal="center" wrapText="1"/>
    </xf>
    <xf numFmtId="38" fontId="220" fillId="83" borderId="48" applyNumberFormat="0">
      <alignment horizontal="center" wrapText="1"/>
    </xf>
    <xf numFmtId="0" fontId="221" fillId="0" borderId="0" applyNumberFormat="0" applyFill="0" applyBorder="0" applyAlignment="0" applyProtection="0"/>
    <xf numFmtId="38" fontId="220" fillId="83" borderId="48" applyNumberFormat="0">
      <alignment horizontal="center" wrapText="1"/>
    </xf>
    <xf numFmtId="38" fontId="220" fillId="83" borderId="48" applyNumberFormat="0">
      <alignment horizontal="center" wrapText="1"/>
    </xf>
    <xf numFmtId="38" fontId="220" fillId="83" borderId="48" applyNumberFormat="0">
      <alignment horizontal="center" wrapText="1"/>
    </xf>
    <xf numFmtId="38" fontId="220" fillId="83" borderId="48" applyNumberFormat="0">
      <alignment horizontal="center" wrapText="1"/>
    </xf>
    <xf numFmtId="0" fontId="222" fillId="0" borderId="0" applyNumberFormat="0" applyFill="0" applyBorder="0" applyAlignment="0" applyProtection="0"/>
    <xf numFmtId="0" fontId="7" fillId="0" borderId="0" applyNumberFormat="0" applyFill="0" applyBorder="0" applyAlignment="0" applyProtection="0"/>
    <xf numFmtId="38" fontId="220" fillId="83" borderId="48" applyNumberFormat="0">
      <alignment horizontal="center" wrapText="1"/>
    </xf>
    <xf numFmtId="38" fontId="220" fillId="83" borderId="48" applyNumberFormat="0">
      <alignment horizontal="center" wrapText="1"/>
    </xf>
    <xf numFmtId="38" fontId="220" fillId="83" borderId="48" applyNumberFormat="0">
      <alignment horizontal="center" wrapText="1"/>
    </xf>
    <xf numFmtId="0" fontId="7" fillId="0" borderId="0" applyNumberFormat="0" applyFill="0" applyBorder="0" applyAlignment="0" applyProtection="0"/>
    <xf numFmtId="180" fontId="223" fillId="0" borderId="0" applyNumberFormat="0" applyFill="0" applyBorder="0" applyAlignment="0" applyProtection="0"/>
    <xf numFmtId="38" fontId="220" fillId="83" borderId="48" applyNumberFormat="0">
      <alignment horizontal="center" wrapText="1"/>
    </xf>
    <xf numFmtId="38" fontId="220" fillId="83" borderId="48" applyNumberFormat="0">
      <alignment horizontal="center" wrapText="1"/>
    </xf>
    <xf numFmtId="38" fontId="220" fillId="83" borderId="48" applyNumberFormat="0">
      <alignment horizontal="center" wrapText="1"/>
    </xf>
    <xf numFmtId="0" fontId="7" fillId="0" borderId="0" applyNumberFormat="0" applyFill="0" applyBorder="0" applyAlignment="0" applyProtection="0"/>
    <xf numFmtId="38" fontId="220" fillId="83" borderId="48" applyNumberFormat="0">
      <alignment horizontal="center" wrapText="1"/>
    </xf>
    <xf numFmtId="38" fontId="220" fillId="83" borderId="48" applyNumberFormat="0">
      <alignment horizontal="center" wrapText="1"/>
    </xf>
    <xf numFmtId="0" fontId="7" fillId="0" borderId="0" applyNumberFormat="0" applyFill="0" applyBorder="0" applyAlignment="0" applyProtection="0"/>
    <xf numFmtId="38" fontId="220" fillId="83" borderId="48" applyNumberFormat="0">
      <alignment horizontal="center" wrapText="1"/>
    </xf>
    <xf numFmtId="38" fontId="220" fillId="83" borderId="48" applyNumberFormat="0">
      <alignment horizontal="center" wrapText="1"/>
    </xf>
    <xf numFmtId="0" fontId="7" fillId="0" borderId="0" applyNumberFormat="0" applyFill="0" applyBorder="0" applyAlignment="0" applyProtection="0"/>
    <xf numFmtId="38" fontId="220" fillId="83" borderId="48" applyNumberFormat="0">
      <alignment horizontal="center" wrapText="1"/>
    </xf>
    <xf numFmtId="38" fontId="220" fillId="83" borderId="48" applyNumberFormat="0">
      <alignment horizontal="center" wrapText="1"/>
    </xf>
    <xf numFmtId="0" fontId="7" fillId="0" borderId="0" applyNumberFormat="0" applyFill="0" applyBorder="0" applyAlignment="0" applyProtection="0"/>
    <xf numFmtId="38" fontId="220" fillId="83" borderId="48" applyNumberFormat="0">
      <alignment horizontal="center" wrapText="1"/>
    </xf>
    <xf numFmtId="38" fontId="220" fillId="83" borderId="48" applyNumberFormat="0">
      <alignment horizontal="center" wrapText="1"/>
    </xf>
    <xf numFmtId="0" fontId="7" fillId="0" borderId="0" applyNumberFormat="0" applyFill="0" applyBorder="0" applyAlignment="0" applyProtection="0"/>
    <xf numFmtId="38" fontId="220" fillId="83" borderId="48" applyNumberFormat="0">
      <alignment horizontal="center" wrapText="1"/>
    </xf>
    <xf numFmtId="38" fontId="220" fillId="83" borderId="48" applyNumberFormat="0">
      <alignment horizontal="center" wrapText="1"/>
    </xf>
    <xf numFmtId="0" fontId="7" fillId="0" borderId="0" applyNumberFormat="0" applyFill="0" applyBorder="0" applyAlignment="0" applyProtection="0"/>
    <xf numFmtId="38" fontId="220" fillId="83" borderId="48" applyNumberFormat="0">
      <alignment horizontal="center" wrapText="1"/>
    </xf>
    <xf numFmtId="240" fontId="75" fillId="0" borderId="0">
      <alignment horizontal="centerContinuous"/>
    </xf>
    <xf numFmtId="240" fontId="75" fillId="0" borderId="57">
      <alignment horizontal="centerContinuous"/>
    </xf>
    <xf numFmtId="240" fontId="75" fillId="0" borderId="0">
      <alignment horizontal="centerContinuous"/>
      <protection locked="0"/>
    </xf>
    <xf numFmtId="240" fontId="75" fillId="0" borderId="0">
      <alignment horizontal="left"/>
    </xf>
    <xf numFmtId="181" fontId="224" fillId="0" borderId="0">
      <alignment horizontal="center"/>
    </xf>
    <xf numFmtId="181" fontId="224" fillId="0" borderId="0">
      <alignment horizontal="left"/>
    </xf>
    <xf numFmtId="0" fontId="225" fillId="0" borderId="39" applyNumberFormat="0" applyFill="0" applyAlignment="0" applyProtection="0"/>
    <xf numFmtId="0" fontId="112" fillId="0" borderId="39" applyNumberFormat="0" applyFill="0" applyAlignment="0" applyProtection="0"/>
    <xf numFmtId="0" fontId="112" fillId="0" borderId="39" applyNumberFormat="0" applyFill="0" applyAlignment="0" applyProtection="0"/>
    <xf numFmtId="0" fontId="8" fillId="0" borderId="8" applyNumberFormat="0" applyFill="0" applyAlignment="0" applyProtection="0"/>
    <xf numFmtId="0" fontId="226" fillId="0" borderId="42" applyNumberFormat="0" applyFill="0" applyAlignment="0" applyProtection="0"/>
    <xf numFmtId="0" fontId="116" fillId="0" borderId="42" applyNumberFormat="0" applyFill="0" applyAlignment="0" applyProtection="0"/>
    <xf numFmtId="0" fontId="116" fillId="0" borderId="42" applyNumberFormat="0" applyFill="0" applyAlignment="0" applyProtection="0"/>
    <xf numFmtId="0" fontId="9" fillId="0" borderId="9" applyNumberFormat="0" applyFill="0" applyAlignment="0" applyProtection="0"/>
    <xf numFmtId="0" fontId="96" fillId="0" borderId="44" applyNumberFormat="0" applyFill="0" applyAlignment="0" applyProtection="0"/>
    <xf numFmtId="0" fontId="95" fillId="0" borderId="44" applyNumberFormat="0" applyFill="0" applyAlignment="0" applyProtection="0"/>
    <xf numFmtId="0" fontId="95" fillId="0" borderId="44" applyNumberFormat="0" applyFill="0" applyAlignment="0" applyProtection="0"/>
    <xf numFmtId="0" fontId="10" fillId="0" borderId="10" applyNumberFormat="0" applyFill="0" applyAlignment="0" applyProtection="0"/>
    <xf numFmtId="0" fontId="221" fillId="0" borderId="0" applyNumberFormat="0" applyFill="0" applyBorder="0" applyAlignment="0" applyProtection="0"/>
    <xf numFmtId="0" fontId="7" fillId="0" borderId="0" applyNumberFormat="0" applyFill="0" applyBorder="0" applyAlignment="0" applyProtection="0"/>
    <xf numFmtId="0" fontId="227" fillId="0" borderId="0"/>
    <xf numFmtId="188" fontId="56" fillId="0" borderId="27" applyNumberFormat="0" applyFont="0" applyFill="0" applyAlignment="0" applyProtection="0"/>
    <xf numFmtId="0" fontId="228" fillId="0" borderId="58" applyNumberFormat="0" applyFill="0" applyAlignment="0" applyProtection="0"/>
    <xf numFmtId="0" fontId="228" fillId="0" borderId="58" applyNumberFormat="0" applyFill="0" applyAlignment="0" applyProtection="0"/>
    <xf numFmtId="0" fontId="228" fillId="0" borderId="58" applyNumberFormat="0" applyFill="0" applyAlignment="0" applyProtection="0"/>
    <xf numFmtId="0" fontId="228" fillId="0" borderId="58" applyNumberFormat="0" applyFill="0" applyAlignment="0" applyProtection="0"/>
    <xf numFmtId="0" fontId="228" fillId="0" borderId="58" applyNumberFormat="0" applyFill="0" applyAlignment="0" applyProtection="0"/>
    <xf numFmtId="0" fontId="228" fillId="0" borderId="58" applyNumberFormat="0" applyFill="0" applyAlignment="0" applyProtection="0"/>
    <xf numFmtId="0" fontId="228" fillId="0" borderId="58" applyNumberFormat="0" applyFill="0" applyAlignment="0" applyProtection="0"/>
    <xf numFmtId="0" fontId="21" fillId="0" borderId="16" applyNumberFormat="0" applyFill="0" applyAlignment="0" applyProtection="0"/>
    <xf numFmtId="0" fontId="229" fillId="0" borderId="58"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272" fontId="61" fillId="0" borderId="0">
      <alignment horizontal="right"/>
    </xf>
    <xf numFmtId="38" fontId="39" fillId="0" borderId="0" applyFont="0" applyFill="0" applyBorder="0" applyAlignment="0" applyProtection="0"/>
    <xf numFmtId="40" fontId="39" fillId="0" borderId="0" applyFont="0" applyFill="0" applyBorder="0" applyAlignment="0" applyProtection="0"/>
    <xf numFmtId="0" fontId="230" fillId="0" borderId="0">
      <alignment horizontal="fill"/>
    </xf>
    <xf numFmtId="37" fontId="48" fillId="5" borderId="0" applyNumberFormat="0" applyBorder="0" applyAlignment="0" applyProtection="0"/>
    <xf numFmtId="37" fontId="48" fillId="0" borderId="0"/>
    <xf numFmtId="37" fontId="48" fillId="5" borderId="0" applyNumberFormat="0" applyBorder="0" applyAlignment="0" applyProtection="0"/>
    <xf numFmtId="38" fontId="88" fillId="0" borderId="0" applyNumberFormat="0" applyBorder="0" applyAlignment="0">
      <protection locked="0"/>
    </xf>
    <xf numFmtId="0" fontId="2" fillId="0" borderId="0" applyFont="0" applyFill="0" applyBorder="0" applyAlignment="0" applyProtection="0"/>
    <xf numFmtId="0" fontId="39"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9" fillId="0" borderId="0" applyNumberFormat="0" applyFill="0" applyBorder="0" applyAlignment="0" applyProtection="0"/>
    <xf numFmtId="180" fontId="50" fillId="0" borderId="0" applyNumberFormat="0" applyFill="0" applyBorder="0" applyAlignment="0" applyProtection="0"/>
    <xf numFmtId="0" fontId="231" fillId="0" borderId="0" applyNumberFormat="0" applyFill="0" applyBorder="0" applyAlignment="0" applyProtection="0"/>
    <xf numFmtId="0" fontId="19" fillId="0" borderId="0" applyNumberFormat="0" applyFill="0" applyBorder="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0" fillId="0" borderId="0" applyNumberFormat="0" applyFill="0" applyBorder="0" applyAlignment="0" applyProtection="0"/>
    <xf numFmtId="188" fontId="232" fillId="0" borderId="0"/>
    <xf numFmtId="0" fontId="75" fillId="3" borderId="0" applyNumberFormat="0" applyFont="0" applyAlignment="0" applyProtection="0"/>
    <xf numFmtId="0" fontId="75" fillId="3" borderId="27" applyNumberFormat="0" applyFont="0" applyAlignment="0" applyProtection="0">
      <protection locked="0"/>
    </xf>
    <xf numFmtId="0" fontId="233" fillId="0" borderId="0" applyNumberFormat="0" applyFill="0" applyBorder="0" applyAlignment="0" applyProtection="0"/>
    <xf numFmtId="0" fontId="234" fillId="0" borderId="6" applyBorder="0" applyProtection="0">
      <alignment horizontal="right"/>
    </xf>
    <xf numFmtId="273" fontId="61" fillId="0" borderId="0" applyFont="0" applyFill="0" applyBorder="0" applyProtection="0">
      <alignment horizontal="right"/>
    </xf>
    <xf numFmtId="274" fontId="56" fillId="0" borderId="0" applyFont="0" applyFill="0" applyBorder="0" applyAlignment="0" applyProtection="0"/>
    <xf numFmtId="274" fontId="56" fillId="0" borderId="0" applyFont="0" applyFill="0" applyBorder="0" applyAlignment="0" applyProtection="0"/>
    <xf numFmtId="274" fontId="56" fillId="0" borderId="0" applyFont="0" applyFill="0" applyBorder="0" applyAlignment="0" applyProtection="0"/>
    <xf numFmtId="274" fontId="56" fillId="0" borderId="0" applyFont="0" applyFill="0" applyBorder="0" applyAlignment="0" applyProtection="0"/>
    <xf numFmtId="274" fontId="56" fillId="0" borderId="0" applyFont="0" applyFill="0" applyBorder="0" applyAlignment="0" applyProtection="0"/>
    <xf numFmtId="274" fontId="56" fillId="0" borderId="0" applyFont="0" applyFill="0" applyBorder="0" applyAlignment="0" applyProtection="0"/>
    <xf numFmtId="274" fontId="56" fillId="0" borderId="0" applyFont="0" applyFill="0" applyBorder="0" applyAlignment="0" applyProtection="0"/>
    <xf numFmtId="274" fontId="56" fillId="0" borderId="0" applyFont="0" applyFill="0" applyBorder="0" applyAlignment="0" applyProtection="0"/>
    <xf numFmtId="181" fontId="61" fillId="0" borderId="0" applyFont="0" applyFill="0" applyBorder="0" applyProtection="0">
      <alignment horizontal="right"/>
    </xf>
    <xf numFmtId="0" fontId="63" fillId="0" borderId="0" applyFont="0" applyFill="0" applyBorder="0" applyAlignment="0" applyProtection="0"/>
    <xf numFmtId="275" fontId="190" fillId="0" borderId="0" applyFont="0" applyFill="0" applyBorder="0" applyProtection="0">
      <alignment horizontal="right"/>
    </xf>
    <xf numFmtId="0" fontId="46" fillId="57" borderId="0" applyNumberFormat="0" applyBorder="0" applyAlignment="0" applyProtection="0"/>
    <xf numFmtId="0" fontId="46" fillId="59" borderId="0" applyNumberFormat="0" applyBorder="0" applyAlignment="0" applyProtection="0"/>
    <xf numFmtId="0" fontId="46" fillId="60" borderId="0" applyNumberFormat="0" applyBorder="0" applyAlignment="0" applyProtection="0"/>
    <xf numFmtId="0" fontId="46" fillId="54" borderId="0" applyNumberFormat="0" applyBorder="0" applyAlignment="0" applyProtection="0"/>
    <xf numFmtId="0" fontId="46" fillId="55" borderId="0" applyNumberFormat="0" applyBorder="0" applyAlignment="0" applyProtection="0"/>
    <xf numFmtId="0" fontId="46" fillId="53" borderId="0" applyNumberFormat="0" applyBorder="0" applyAlignment="0" applyProtection="0"/>
    <xf numFmtId="0" fontId="235" fillId="43" borderId="28" applyNumberFormat="0" applyAlignment="0" applyProtection="0"/>
    <xf numFmtId="0" fontId="236" fillId="49" borderId="50" applyNumberFormat="0" applyAlignment="0" applyProtection="0"/>
    <xf numFmtId="0" fontId="237" fillId="49" borderId="28" applyNumberFormat="0" applyAlignment="0" applyProtection="0"/>
    <xf numFmtId="44" fontId="79" fillId="0" borderId="0" applyFont="0" applyFill="0" applyBorder="0" applyAlignment="0" applyProtection="0"/>
    <xf numFmtId="276" fontId="79" fillId="0" borderId="0" applyFont="0" applyFill="0" applyBorder="0" applyAlignment="0" applyProtection="0"/>
    <xf numFmtId="276" fontId="79" fillId="0" borderId="0" applyFont="0" applyFill="0" applyBorder="0" applyAlignment="0" applyProtection="0"/>
    <xf numFmtId="44" fontId="79" fillId="0" borderId="0" applyFont="0" applyFill="0" applyBorder="0" applyAlignment="0" applyProtection="0"/>
    <xf numFmtId="0" fontId="238" fillId="0" borderId="39" applyNumberFormat="0" applyFill="0" applyAlignment="0" applyProtection="0"/>
    <xf numFmtId="0" fontId="239" fillId="0" borderId="42" applyNumberFormat="0" applyFill="0" applyAlignment="0" applyProtection="0"/>
    <xf numFmtId="0" fontId="240" fillId="0" borderId="44" applyNumberFormat="0" applyFill="0" applyAlignment="0" applyProtection="0"/>
    <xf numFmtId="0" fontId="240" fillId="0" borderId="0" applyNumberFormat="0" applyFill="0" applyBorder="0" applyAlignment="0" applyProtection="0"/>
    <xf numFmtId="0" fontId="241" fillId="0" borderId="58" applyNumberFormat="0" applyFill="0" applyAlignment="0" applyProtection="0"/>
    <xf numFmtId="0" fontId="242" fillId="66" borderId="29" applyNumberFormat="0" applyAlignment="0" applyProtection="0"/>
    <xf numFmtId="3" fontId="166" fillId="0" borderId="0"/>
    <xf numFmtId="0" fontId="222" fillId="0" borderId="0" applyNumberFormat="0" applyFill="0" applyBorder="0" applyAlignment="0" applyProtection="0"/>
    <xf numFmtId="0" fontId="243" fillId="39" borderId="0" applyNumberFormat="0" applyBorder="0" applyAlignment="0" applyProtection="0"/>
    <xf numFmtId="0" fontId="79" fillId="0" borderId="0"/>
    <xf numFmtId="0" fontId="79" fillId="0" borderId="0"/>
    <xf numFmtId="0" fontId="79" fillId="0" borderId="0"/>
    <xf numFmtId="0" fontId="79" fillId="0" borderId="0"/>
    <xf numFmtId="0" fontId="41" fillId="0" borderId="0"/>
    <xf numFmtId="0" fontId="42" fillId="0" borderId="0"/>
    <xf numFmtId="0" fontId="42" fillId="0" borderId="0"/>
    <xf numFmtId="0" fontId="79" fillId="0" borderId="0"/>
    <xf numFmtId="0" fontId="42" fillId="0" borderId="0"/>
    <xf numFmtId="0" fontId="41" fillId="0" borderId="0"/>
    <xf numFmtId="0" fontId="79" fillId="0" borderId="0"/>
    <xf numFmtId="0" fontId="244" fillId="0" borderId="0">
      <alignment horizontal="left"/>
    </xf>
    <xf numFmtId="167" fontId="28" fillId="0" borderId="0"/>
    <xf numFmtId="0" fontId="245" fillId="46" borderId="0" applyNumberFormat="0" applyBorder="0" applyAlignment="0" applyProtection="0"/>
    <xf numFmtId="0" fontId="246" fillId="0" borderId="0" applyNumberFormat="0" applyFill="0" applyBorder="0" applyAlignment="0" applyProtection="0"/>
    <xf numFmtId="0" fontId="79" fillId="42" borderId="32" applyNumberFormat="0" applyFont="0" applyAlignment="0" applyProtection="0"/>
    <xf numFmtId="0" fontId="79" fillId="42" borderId="32" applyNumberFormat="0" applyFont="0" applyAlignment="0" applyProtection="0"/>
    <xf numFmtId="0" fontId="47" fillId="42" borderId="32" applyNumberFormat="0" applyFont="0" applyAlignment="0" applyProtection="0"/>
    <xf numFmtId="9" fontId="79" fillId="0" borderId="0" applyFont="0" applyFill="0" applyBorder="0" applyAlignment="0" applyProtection="0"/>
    <xf numFmtId="9" fontId="2" fillId="0" borderId="0" applyFont="0" applyFill="0" applyBorder="0" applyAlignment="0" applyProtection="0"/>
    <xf numFmtId="9" fontId="79" fillId="0" borderId="0" applyFont="0" applyFill="0" applyBorder="0" applyAlignment="0" applyProtection="0"/>
    <xf numFmtId="0" fontId="247" fillId="0" borderId="30" applyNumberFormat="0" applyFill="0" applyAlignment="0" applyProtection="0"/>
    <xf numFmtId="3" fontId="248" fillId="0" borderId="0"/>
    <xf numFmtId="49" fontId="249" fillId="0" borderId="2" applyNumberFormat="0" applyFill="0" applyAlignment="0" applyProtection="0"/>
    <xf numFmtId="0" fontId="250" fillId="0" borderId="0" applyNumberFormat="0" applyFill="0" applyBorder="0" applyAlignment="0" applyProtection="0"/>
    <xf numFmtId="277" fontId="2" fillId="0" borderId="0" applyFont="0" applyFill="0" applyBorder="0" applyAlignment="0" applyProtection="0"/>
    <xf numFmtId="278" fontId="2" fillId="0" borderId="0" applyFont="0" applyFill="0" applyBorder="0" applyAlignment="0" applyProtection="0"/>
    <xf numFmtId="203" fontId="42" fillId="0" borderId="0" applyFont="0" applyFill="0" applyBorder="0" applyAlignment="0" applyProtection="0"/>
    <xf numFmtId="43" fontId="41" fillId="0" borderId="0" applyFont="0" applyFill="0" applyBorder="0" applyAlignment="0" applyProtection="0"/>
    <xf numFmtId="279" fontId="79" fillId="0" borderId="0" applyFont="0" applyFill="0" applyBorder="0" applyAlignment="0" applyProtection="0"/>
    <xf numFmtId="43" fontId="79" fillId="0" borderId="0" applyFont="0" applyFill="0" applyBorder="0" applyAlignment="0" applyProtection="0"/>
    <xf numFmtId="279" fontId="79" fillId="0" borderId="0" applyFont="0" applyFill="0" applyBorder="0" applyAlignment="0" applyProtection="0"/>
    <xf numFmtId="279" fontId="79" fillId="0" borderId="0" applyFont="0" applyFill="0" applyBorder="0" applyAlignment="0" applyProtection="0"/>
    <xf numFmtId="279" fontId="79" fillId="0" borderId="0" applyFont="0" applyFill="0" applyBorder="0" applyAlignment="0" applyProtection="0"/>
    <xf numFmtId="167" fontId="28" fillId="0" borderId="0" applyFont="0" applyFill="0" applyBorder="0" applyAlignment="0" applyProtection="0"/>
    <xf numFmtId="0" fontId="251" fillId="47" borderId="0" applyNumberFormat="0" applyBorder="0" applyAlignment="0" applyProtection="0"/>
  </cellStyleXfs>
  <cellXfs count="207">
    <xf numFmtId="0" fontId="0" fillId="0" borderId="0" xfId="0"/>
    <xf numFmtId="44" fontId="2" fillId="4" borderId="2" xfId="3" applyFont="1" applyFill="1" applyBorder="1"/>
    <xf numFmtId="44" fontId="2" fillId="4" borderId="2" xfId="3" applyFont="1" applyFill="1" applyBorder="1" applyAlignment="1">
      <alignment horizontal="left"/>
    </xf>
    <xf numFmtId="44" fontId="23" fillId="4" borderId="2" xfId="3" applyFont="1" applyFill="1" applyBorder="1" applyAlignment="1">
      <alignment horizontal="left" wrapText="1"/>
    </xf>
    <xf numFmtId="44" fontId="3" fillId="6" borderId="2" xfId="3" applyFont="1" applyFill="1" applyBorder="1" applyAlignment="1">
      <alignment horizontal="left"/>
    </xf>
    <xf numFmtId="167" fontId="2" fillId="4" borderId="2" xfId="1" applyNumberFormat="1" applyFont="1" applyFill="1" applyBorder="1"/>
    <xf numFmtId="0" fontId="2" fillId="4" borderId="2" xfId="2" applyFill="1" applyBorder="1" applyAlignment="1">
      <alignment horizontal="center" wrapText="1"/>
    </xf>
    <xf numFmtId="44" fontId="3" fillId="0" borderId="0" xfId="3" applyFont="1" applyFill="1" applyBorder="1" applyAlignment="1">
      <alignment horizontal="left" wrapText="1"/>
    </xf>
    <xf numFmtId="167" fontId="3" fillId="0" borderId="0" xfId="1" applyNumberFormat="1" applyFont="1" applyFill="1" applyBorder="1" applyAlignment="1">
      <alignment horizontal="left" wrapText="1"/>
    </xf>
    <xf numFmtId="0" fontId="3" fillId="0" borderId="0" xfId="2" applyFont="1" applyFill="1" applyBorder="1" applyAlignment="1">
      <alignment horizontal="left" wrapText="1"/>
    </xf>
    <xf numFmtId="167" fontId="2" fillId="4" borderId="2" xfId="1" applyNumberFormat="1" applyFont="1" applyFill="1" applyBorder="1" applyAlignment="1">
      <alignment horizontal="left" wrapText="1"/>
    </xf>
    <xf numFmtId="44" fontId="2" fillId="4" borderId="2" xfId="3" applyFont="1" applyFill="1" applyBorder="1" applyAlignment="1">
      <alignment horizontal="left" wrapText="1"/>
    </xf>
    <xf numFmtId="44" fontId="2" fillId="4" borderId="2" xfId="3" applyFont="1" applyFill="1" applyBorder="1" applyAlignment="1">
      <alignment horizontal="left" vertical="center" wrapText="1"/>
    </xf>
    <xf numFmtId="0" fontId="3" fillId="6" borderId="1" xfId="2" applyFont="1" applyFill="1" applyBorder="1" applyAlignment="1">
      <alignment horizontal="center" vertical="top" wrapText="1"/>
    </xf>
    <xf numFmtId="0" fontId="3" fillId="6" borderId="2" xfId="2" applyFont="1" applyFill="1" applyBorder="1" applyAlignment="1">
      <alignment horizontal="center" vertical="top" wrapText="1"/>
    </xf>
    <xf numFmtId="6" fontId="3" fillId="6" borderId="2" xfId="2" applyNumberFormat="1" applyFont="1" applyFill="1" applyBorder="1" applyAlignment="1">
      <alignment horizontal="center" vertical="top" wrapText="1"/>
    </xf>
    <xf numFmtId="167" fontId="2" fillId="4" borderId="62" xfId="1" applyNumberFormat="1" applyFont="1" applyFill="1" applyBorder="1" applyAlignment="1">
      <alignment horizontal="left" wrapText="1"/>
    </xf>
    <xf numFmtId="167" fontId="3" fillId="6" borderId="65" xfId="1" applyNumberFormat="1" applyFont="1" applyFill="1" applyBorder="1" applyAlignment="1">
      <alignment horizontal="left" wrapText="1"/>
    </xf>
    <xf numFmtId="44" fontId="3" fillId="6" borderId="66" xfId="3" applyFont="1" applyFill="1" applyBorder="1" applyAlignment="1">
      <alignment horizontal="left" wrapText="1"/>
    </xf>
    <xf numFmtId="44" fontId="2" fillId="4" borderId="63" xfId="3" applyFont="1" applyFill="1" applyBorder="1" applyAlignment="1">
      <alignment horizontal="left" wrapText="1"/>
    </xf>
    <xf numFmtId="0" fontId="3" fillId="6" borderId="64" xfId="2" applyFont="1" applyFill="1" applyBorder="1" applyAlignment="1">
      <alignment horizontal="left" wrapText="1"/>
    </xf>
    <xf numFmtId="44" fontId="3" fillId="6" borderId="65" xfId="3" applyFont="1" applyFill="1" applyBorder="1" applyAlignment="1">
      <alignment horizontal="left" wrapText="1"/>
    </xf>
    <xf numFmtId="44" fontId="3" fillId="4" borderId="68" xfId="3" applyFont="1" applyFill="1" applyBorder="1" applyAlignment="1">
      <alignment wrapText="1"/>
    </xf>
    <xf numFmtId="44" fontId="3" fillId="6" borderId="69" xfId="3" applyFont="1" applyFill="1" applyBorder="1" applyAlignment="1">
      <alignment horizontal="left" wrapText="1"/>
    </xf>
    <xf numFmtId="44" fontId="2" fillId="4" borderId="62" xfId="3" applyFont="1" applyFill="1" applyBorder="1" applyAlignment="1">
      <alignment horizontal="left" wrapText="1"/>
    </xf>
    <xf numFmtId="44" fontId="3" fillId="6" borderId="64" xfId="3" applyFont="1" applyFill="1" applyBorder="1" applyAlignment="1">
      <alignment horizontal="left" wrapText="1"/>
    </xf>
    <xf numFmtId="44" fontId="2" fillId="4" borderId="62" xfId="3" applyFont="1" applyFill="1" applyBorder="1" applyAlignment="1">
      <alignment horizontal="left" vertical="center" wrapText="1"/>
    </xf>
    <xf numFmtId="0" fontId="149" fillId="0" borderId="0" xfId="2" applyFont="1" applyFill="1"/>
    <xf numFmtId="0" fontId="3" fillId="0" borderId="0" xfId="2" applyFont="1" applyFill="1" applyAlignment="1">
      <alignment wrapText="1"/>
    </xf>
    <xf numFmtId="0" fontId="2" fillId="0" borderId="0" xfId="2" applyFill="1"/>
    <xf numFmtId="0" fontId="3" fillId="0" borderId="59" xfId="2" applyFont="1" applyFill="1" applyBorder="1" applyAlignment="1">
      <alignment horizontal="center" vertical="top" wrapText="1"/>
    </xf>
    <xf numFmtId="0" fontId="3" fillId="0" borderId="60" xfId="2" applyFont="1" applyFill="1" applyBorder="1" applyAlignment="1">
      <alignment horizontal="center" vertical="top" wrapText="1"/>
    </xf>
    <xf numFmtId="0" fontId="3" fillId="0" borderId="61" xfId="2" applyFont="1" applyFill="1" applyBorder="1" applyAlignment="1">
      <alignment horizontal="center" vertical="top" wrapText="1"/>
    </xf>
    <xf numFmtId="44" fontId="2" fillId="0" borderId="62" xfId="3" applyFont="1" applyFill="1" applyBorder="1" applyAlignment="1">
      <alignment horizontal="left" vertical="center" wrapText="1"/>
    </xf>
    <xf numFmtId="44" fontId="2" fillId="0" borderId="2" xfId="3" applyFont="1" applyFill="1" applyBorder="1" applyAlignment="1">
      <alignment horizontal="left" vertical="center" wrapText="1"/>
    </xf>
    <xf numFmtId="0" fontId="3" fillId="0" borderId="0" xfId="2" applyFont="1" applyFill="1" applyBorder="1" applyAlignment="1">
      <alignment horizontal="left" wrapText="1" indent="1"/>
    </xf>
    <xf numFmtId="0" fontId="3" fillId="0" borderId="0" xfId="2" applyFont="1" applyFill="1" applyBorder="1"/>
    <xf numFmtId="0" fontId="3" fillId="0" borderId="23" xfId="2" applyFont="1" applyFill="1" applyBorder="1"/>
    <xf numFmtId="0" fontId="110" fillId="0" borderId="0" xfId="2" applyFont="1" applyFill="1"/>
    <xf numFmtId="165" fontId="2" fillId="0" borderId="3" xfId="2" applyNumberFormat="1" applyFont="1" applyFill="1" applyBorder="1" applyAlignment="1">
      <alignment horizontal="left"/>
    </xf>
    <xf numFmtId="6" fontId="2" fillId="0" borderId="3" xfId="0" applyNumberFormat="1" applyFont="1" applyFill="1" applyBorder="1" applyAlignment="1">
      <alignment horizontal="left"/>
    </xf>
    <xf numFmtId="9" fontId="23" fillId="0" borderId="3" xfId="0" applyNumberFormat="1" applyFont="1" applyFill="1" applyBorder="1" applyAlignment="1">
      <alignment horizontal="left" wrapText="1"/>
    </xf>
    <xf numFmtId="6" fontId="2" fillId="0" borderId="3" xfId="2" applyNumberFormat="1" applyFont="1" applyFill="1" applyBorder="1" applyAlignment="1">
      <alignment horizontal="left"/>
    </xf>
    <xf numFmtId="165" fontId="2" fillId="0" borderId="3" xfId="0" applyNumberFormat="1" applyFont="1" applyFill="1" applyBorder="1" applyAlignment="1">
      <alignment horizontal="left"/>
    </xf>
    <xf numFmtId="8" fontId="2" fillId="0" borderId="3" xfId="0" applyNumberFormat="1" applyFont="1" applyFill="1" applyBorder="1" applyAlignment="1">
      <alignment horizontal="left" wrapText="1"/>
    </xf>
    <xf numFmtId="44" fontId="2" fillId="0" borderId="2" xfId="2" applyNumberFormat="1" applyFill="1" applyBorder="1"/>
    <xf numFmtId="0" fontId="2" fillId="0" borderId="1" xfId="2" applyFill="1" applyBorder="1" applyAlignment="1">
      <alignment horizontal="left" wrapText="1" indent="1"/>
    </xf>
    <xf numFmtId="0" fontId="0" fillId="0" borderId="0" xfId="0" applyFill="1" applyAlignment="1">
      <alignment wrapText="1"/>
    </xf>
    <xf numFmtId="0" fontId="21" fillId="0" borderId="0" xfId="0" applyFont="1" applyFill="1" applyAlignment="1">
      <alignment horizontal="center" vertical="center" wrapText="1"/>
    </xf>
    <xf numFmtId="42" fontId="0" fillId="0" borderId="2" xfId="3" applyNumberFormat="1" applyFont="1" applyFill="1" applyBorder="1" applyAlignment="1">
      <alignment horizontal="left" wrapText="1" indent="2"/>
    </xf>
    <xf numFmtId="0" fontId="2" fillId="0" borderId="0" xfId="2" applyFill="1" applyAlignment="1">
      <alignment horizontal="right"/>
    </xf>
    <xf numFmtId="0" fontId="252" fillId="0" borderId="0" xfId="4" applyFont="1" applyFill="1"/>
    <xf numFmtId="0" fontId="2" fillId="0" borderId="0" xfId="4" applyFill="1"/>
    <xf numFmtId="0" fontId="25" fillId="0" borderId="0" xfId="4" applyFont="1" applyFill="1"/>
    <xf numFmtId="0" fontId="254" fillId="84" borderId="2" xfId="0" applyFont="1" applyFill="1" applyBorder="1" applyAlignment="1">
      <alignment horizontal="center" vertical="center" wrapText="1"/>
    </xf>
    <xf numFmtId="0" fontId="253" fillId="0" borderId="0" xfId="0" applyFont="1" applyFill="1" applyAlignment="1">
      <alignment wrapText="1"/>
    </xf>
    <xf numFmtId="44" fontId="3" fillId="4" borderId="2" xfId="2" applyNumberFormat="1" applyFont="1" applyFill="1" applyBorder="1"/>
    <xf numFmtId="0" fontId="3" fillId="6" borderId="3" xfId="2" applyFont="1" applyFill="1" applyBorder="1" applyAlignment="1">
      <alignment wrapText="1"/>
    </xf>
    <xf numFmtId="0" fontId="3" fillId="6" borderId="6" xfId="2" applyFont="1" applyFill="1" applyBorder="1" applyAlignment="1">
      <alignment wrapText="1"/>
    </xf>
    <xf numFmtId="0" fontId="5" fillId="0" borderId="59" xfId="2" applyFont="1" applyFill="1" applyBorder="1" applyAlignment="1">
      <alignment horizontal="center" vertical="top" wrapText="1"/>
    </xf>
    <xf numFmtId="0" fontId="5" fillId="0" borderId="60" xfId="2" applyFont="1" applyFill="1" applyBorder="1" applyAlignment="1">
      <alignment horizontal="center" vertical="top" wrapText="1"/>
    </xf>
    <xf numFmtId="0" fontId="5" fillId="0" borderId="61" xfId="2" applyFont="1" applyFill="1" applyBorder="1" applyAlignment="1">
      <alignment horizontal="center" vertical="top" wrapText="1"/>
    </xf>
    <xf numFmtId="0" fontId="3" fillId="6" borderId="72" xfId="2" applyFont="1" applyFill="1" applyBorder="1" applyAlignment="1">
      <alignment wrapText="1"/>
    </xf>
    <xf numFmtId="0" fontId="3" fillId="6" borderId="74" xfId="2" applyFont="1" applyFill="1" applyBorder="1" applyAlignment="1">
      <alignment wrapText="1"/>
    </xf>
    <xf numFmtId="6" fontId="2" fillId="0" borderId="72" xfId="2" applyNumberFormat="1" applyFont="1" applyFill="1" applyBorder="1" applyAlignment="1">
      <alignment horizontal="left" wrapText="1"/>
    </xf>
    <xf numFmtId="6" fontId="2" fillId="0" borderId="74" xfId="2" applyNumberFormat="1" applyFont="1" applyFill="1" applyBorder="1" applyAlignment="1">
      <alignment horizontal="left" wrapText="1"/>
    </xf>
    <xf numFmtId="0" fontId="3" fillId="6" borderId="82" xfId="2" applyFont="1" applyFill="1" applyBorder="1" applyAlignment="1">
      <alignment wrapText="1"/>
    </xf>
    <xf numFmtId="0" fontId="3" fillId="6" borderId="79" xfId="2" applyFont="1" applyFill="1" applyBorder="1" applyAlignment="1">
      <alignment wrapText="1"/>
    </xf>
    <xf numFmtId="0" fontId="2" fillId="0" borderId="36" xfId="2" applyFill="1" applyBorder="1"/>
    <xf numFmtId="0" fontId="2" fillId="0" borderId="0" xfId="2" applyFill="1" applyBorder="1"/>
    <xf numFmtId="0" fontId="2" fillId="0" borderId="83" xfId="2" applyFill="1" applyBorder="1"/>
    <xf numFmtId="0" fontId="5" fillId="0" borderId="67" xfId="2" applyFont="1" applyFill="1" applyBorder="1" applyAlignment="1">
      <alignment horizontal="center" vertical="top" wrapText="1"/>
    </xf>
    <xf numFmtId="0" fontId="3" fillId="6" borderId="68" xfId="2" applyFont="1" applyFill="1" applyBorder="1" applyAlignment="1">
      <alignment horizontal="left" wrapText="1"/>
    </xf>
    <xf numFmtId="44" fontId="3" fillId="0" borderId="68" xfId="2" applyNumberFormat="1" applyFont="1" applyFill="1" applyBorder="1" applyAlignment="1">
      <alignment horizontal="left" wrapText="1"/>
    </xf>
    <xf numFmtId="6" fontId="2" fillId="0" borderId="68" xfId="2" applyNumberFormat="1" applyFont="1" applyFill="1" applyBorder="1" applyAlignment="1">
      <alignment horizontal="left" wrapText="1"/>
    </xf>
    <xf numFmtId="0" fontId="2" fillId="0" borderId="22" xfId="2" applyFill="1" applyBorder="1"/>
    <xf numFmtId="44" fontId="3" fillId="6" borderId="63" xfId="2" applyNumberFormat="1" applyFont="1" applyFill="1" applyBorder="1" applyAlignment="1">
      <alignment horizontal="left" wrapText="1"/>
    </xf>
    <xf numFmtId="44" fontId="3" fillId="6" borderId="63" xfId="3" applyFont="1" applyFill="1" applyBorder="1" applyAlignment="1">
      <alignment horizontal="left"/>
    </xf>
    <xf numFmtId="44" fontId="3" fillId="6" borderId="62" xfId="3" applyFont="1" applyFill="1" applyBorder="1" applyAlignment="1">
      <alignment horizontal="left"/>
    </xf>
    <xf numFmtId="44" fontId="3" fillId="4" borderId="68" xfId="2" applyNumberFormat="1" applyFont="1" applyFill="1" applyBorder="1" applyAlignment="1">
      <alignment horizontal="left" wrapText="1"/>
    </xf>
    <xf numFmtId="44" fontId="3" fillId="4" borderId="68" xfId="3" applyFont="1" applyFill="1" applyBorder="1" applyAlignment="1">
      <alignment horizontal="left"/>
    </xf>
    <xf numFmtId="44" fontId="3" fillId="4" borderId="69" xfId="3" applyFont="1" applyFill="1" applyBorder="1" applyAlignment="1">
      <alignment horizontal="left"/>
    </xf>
    <xf numFmtId="0" fontId="3" fillId="0" borderId="59" xfId="2" applyFont="1" applyFill="1" applyBorder="1" applyAlignment="1">
      <alignment horizontal="left" vertical="top" wrapText="1"/>
    </xf>
    <xf numFmtId="0" fontId="2" fillId="0" borderId="62" xfId="2" applyFont="1" applyFill="1" applyBorder="1" applyAlignment="1">
      <alignment horizontal="left" wrapText="1" indent="1"/>
    </xf>
    <xf numFmtId="0" fontId="2" fillId="4" borderId="63" xfId="2" applyFont="1" applyFill="1" applyBorder="1" applyAlignment="1">
      <alignment horizontal="left" wrapText="1" indent="1"/>
    </xf>
    <xf numFmtId="0" fontId="2" fillId="0" borderId="80" xfId="2" applyFont="1" applyFill="1" applyBorder="1" applyAlignment="1">
      <alignment horizontal="left" wrapText="1" indent="1"/>
    </xf>
    <xf numFmtId="0" fontId="2" fillId="4" borderId="81" xfId="2" applyFont="1" applyFill="1" applyBorder="1" applyAlignment="1">
      <alignment horizontal="left" wrapText="1" indent="1"/>
    </xf>
    <xf numFmtId="0" fontId="3" fillId="6" borderId="62" xfId="2" applyFont="1" applyFill="1" applyBorder="1" applyAlignment="1">
      <alignment horizontal="left" wrapText="1" indent="1"/>
    </xf>
    <xf numFmtId="0" fontId="3" fillId="6" borderId="63" xfId="2" applyFont="1" applyFill="1" applyBorder="1" applyAlignment="1">
      <alignment horizontal="left" wrapText="1" indent="1"/>
    </xf>
    <xf numFmtId="0" fontId="2" fillId="0" borderId="72" xfId="2" applyFont="1" applyFill="1" applyBorder="1" applyAlignment="1">
      <alignment horizontal="left" wrapText="1" indent="1"/>
    </xf>
    <xf numFmtId="0" fontId="2" fillId="0" borderId="74" xfId="2" applyFont="1" applyFill="1" applyBorder="1" applyAlignment="1">
      <alignment horizontal="left" wrapText="1" indent="1"/>
    </xf>
    <xf numFmtId="6" fontId="3" fillId="0" borderId="61" xfId="2" applyNumberFormat="1" applyFont="1" applyFill="1" applyBorder="1" applyAlignment="1">
      <alignment horizontal="center" vertical="top" wrapText="1"/>
    </xf>
    <xf numFmtId="167" fontId="23" fillId="4" borderId="62" xfId="1" applyNumberFormat="1" applyFont="1" applyFill="1" applyBorder="1" applyAlignment="1">
      <alignment horizontal="left" wrapText="1"/>
    </xf>
    <xf numFmtId="44" fontId="23" fillId="4" borderId="63" xfId="3" applyFont="1" applyFill="1" applyBorder="1" applyAlignment="1">
      <alignment horizontal="left" wrapText="1"/>
    </xf>
    <xf numFmtId="167" fontId="3" fillId="6" borderId="62" xfId="1" applyNumberFormat="1" applyFont="1" applyFill="1" applyBorder="1" applyAlignment="1">
      <alignment horizontal="left"/>
    </xf>
    <xf numFmtId="167" fontId="23" fillId="0" borderId="72" xfId="1" applyNumberFormat="1" applyFont="1" applyFill="1" applyBorder="1" applyAlignment="1">
      <alignment horizontal="left"/>
    </xf>
    <xf numFmtId="167" fontId="23" fillId="4" borderId="36" xfId="1" applyNumberFormat="1" applyFont="1" applyFill="1" applyBorder="1" applyAlignment="1">
      <alignment horizontal="left" wrapText="1"/>
    </xf>
    <xf numFmtId="166" fontId="23" fillId="0" borderId="72" xfId="0" applyNumberFormat="1" applyFont="1" applyFill="1" applyBorder="1" applyAlignment="1">
      <alignment horizontal="left" wrapText="1"/>
    </xf>
    <xf numFmtId="6" fontId="23" fillId="0" borderId="74" xfId="0" applyNumberFormat="1" applyFont="1" applyFill="1" applyBorder="1" applyAlignment="1">
      <alignment horizontal="left" wrapText="1"/>
    </xf>
    <xf numFmtId="0" fontId="2" fillId="0" borderId="62" xfId="2" applyFill="1" applyBorder="1"/>
    <xf numFmtId="0" fontId="2" fillId="0" borderId="63" xfId="2" applyFill="1" applyBorder="1"/>
    <xf numFmtId="44" fontId="2" fillId="0" borderId="62" xfId="2" applyNumberFormat="1" applyFill="1" applyBorder="1"/>
    <xf numFmtId="44" fontId="2" fillId="0" borderId="63" xfId="2" applyNumberFormat="1" applyFill="1" applyBorder="1"/>
    <xf numFmtId="0" fontId="2" fillId="0" borderId="0" xfId="2" applyFont="1" applyFill="1"/>
    <xf numFmtId="0" fontId="2" fillId="0" borderId="0" xfId="2" applyFont="1" applyFill="1" applyAlignment="1">
      <alignment wrapText="1"/>
    </xf>
    <xf numFmtId="0" fontId="110" fillId="0" borderId="0" xfId="2" applyFont="1" applyFill="1" applyBorder="1" applyAlignment="1">
      <alignment vertical="center" wrapText="1"/>
    </xf>
    <xf numFmtId="0" fontId="2" fillId="0" borderId="0" xfId="2" applyFont="1" applyFill="1" applyBorder="1" applyAlignment="1">
      <alignment wrapText="1"/>
    </xf>
    <xf numFmtId="0" fontId="2" fillId="4" borderId="0" xfId="2" applyFont="1" applyFill="1"/>
    <xf numFmtId="0" fontId="2" fillId="0" borderId="0" xfId="4" applyFill="1" applyAlignment="1">
      <alignment horizontal="center"/>
    </xf>
    <xf numFmtId="0" fontId="3" fillId="6" borderId="59" xfId="2" applyFont="1" applyFill="1" applyBorder="1" applyAlignment="1">
      <alignment horizontal="center" vertical="top" wrapText="1"/>
    </xf>
    <xf numFmtId="0" fontId="3" fillId="6" borderId="60" xfId="2" applyFont="1" applyFill="1" applyBorder="1" applyAlignment="1">
      <alignment horizontal="center" vertical="top" wrapText="1"/>
    </xf>
    <xf numFmtId="0" fontId="3" fillId="6" borderId="61" xfId="2" applyFont="1" applyFill="1" applyBorder="1" applyAlignment="1">
      <alignment horizontal="center" vertical="top" wrapText="1"/>
    </xf>
    <xf numFmtId="0" fontId="3" fillId="0" borderId="54" xfId="2" applyFont="1" applyFill="1" applyBorder="1" applyAlignment="1">
      <alignment horizontal="center" vertical="top" wrapText="1"/>
    </xf>
    <xf numFmtId="0" fontId="3" fillId="0" borderId="71" xfId="2" applyFont="1" applyFill="1" applyBorder="1" applyAlignment="1">
      <alignment horizontal="center" vertical="top" wrapText="1"/>
    </xf>
    <xf numFmtId="0" fontId="255" fillId="0" borderId="0" xfId="2" applyFont="1" applyFill="1" applyBorder="1"/>
    <xf numFmtId="0" fontId="3" fillId="6" borderId="67" xfId="2" applyFont="1" applyFill="1" applyBorder="1" applyAlignment="1">
      <alignment horizontal="center" vertical="top" wrapText="1"/>
    </xf>
    <xf numFmtId="44" fontId="2" fillId="6" borderId="63" xfId="3" applyFont="1" applyFill="1" applyBorder="1" applyAlignment="1">
      <alignment horizontal="left" wrapText="1"/>
    </xf>
    <xf numFmtId="167" fontId="2" fillId="4" borderId="63" xfId="1" applyNumberFormat="1" applyFont="1" applyFill="1" applyBorder="1" applyAlignment="1">
      <alignment horizontal="left" wrapText="1"/>
    </xf>
    <xf numFmtId="0" fontId="110" fillId="4" borderId="68" xfId="2" applyFont="1" applyFill="1" applyBorder="1" applyAlignment="1">
      <alignment vertical="center" wrapText="1"/>
    </xf>
    <xf numFmtId="0" fontId="110" fillId="6" borderId="65" xfId="2" applyFont="1" applyFill="1" applyBorder="1" applyAlignment="1">
      <alignment vertical="center" wrapText="1"/>
    </xf>
    <xf numFmtId="0" fontId="110" fillId="6" borderId="69" xfId="2" applyFont="1" applyFill="1" applyBorder="1" applyAlignment="1">
      <alignment vertical="center" wrapText="1"/>
    </xf>
    <xf numFmtId="0" fontId="255" fillId="0" borderId="36" xfId="2" applyFont="1" applyFill="1" applyBorder="1"/>
    <xf numFmtId="0" fontId="110" fillId="0" borderId="83" xfId="2" applyFont="1" applyFill="1" applyBorder="1" applyAlignment="1">
      <alignment vertical="center" wrapText="1"/>
    </xf>
    <xf numFmtId="0" fontId="3" fillId="0" borderId="36" xfId="2" applyFont="1" applyFill="1" applyBorder="1" applyAlignment="1">
      <alignment horizontal="left" wrapText="1" indent="1"/>
    </xf>
    <xf numFmtId="0" fontId="3" fillId="0" borderId="83" xfId="2" applyFont="1" applyFill="1" applyBorder="1"/>
    <xf numFmtId="44" fontId="3" fillId="6" borderId="63" xfId="3" applyFont="1" applyFill="1" applyBorder="1" applyAlignment="1">
      <alignment vertical="center" wrapText="1"/>
    </xf>
    <xf numFmtId="0" fontId="2" fillId="4" borderId="62" xfId="2" applyFont="1" applyFill="1" applyBorder="1" applyAlignment="1">
      <alignment horizontal="left" wrapText="1" indent="1"/>
    </xf>
    <xf numFmtId="0" fontId="2" fillId="4" borderId="62" xfId="2" applyFont="1" applyFill="1" applyBorder="1" applyAlignment="1">
      <alignment horizontal="left" wrapText="1" indent="2"/>
    </xf>
    <xf numFmtId="0" fontId="256" fillId="0" borderId="0" xfId="2" applyFont="1" applyFill="1"/>
    <xf numFmtId="0" fontId="256" fillId="0" borderId="0" xfId="2" applyFont="1" applyFill="1" applyBorder="1"/>
    <xf numFmtId="42" fontId="257" fillId="6" borderId="2" xfId="3" applyNumberFormat="1" applyFont="1" applyFill="1" applyBorder="1" applyAlignment="1">
      <alignment wrapText="1"/>
    </xf>
    <xf numFmtId="42" fontId="257" fillId="6" borderId="2" xfId="3" applyNumberFormat="1" applyFont="1" applyFill="1" applyBorder="1" applyAlignment="1">
      <alignment horizontal="left" wrapText="1"/>
    </xf>
    <xf numFmtId="42" fontId="257" fillId="6" borderId="17" xfId="3" applyNumberFormat="1" applyFont="1" applyFill="1" applyBorder="1" applyAlignment="1">
      <alignment wrapText="1"/>
    </xf>
    <xf numFmtId="42" fontId="0" fillId="38" borderId="2" xfId="3" applyNumberFormat="1" applyFont="1" applyFill="1" applyBorder="1" applyAlignment="1">
      <alignment horizontal="left" wrapText="1" indent="2"/>
    </xf>
    <xf numFmtId="0" fontId="257" fillId="6" borderId="2" xfId="0" applyFont="1" applyFill="1" applyBorder="1" applyAlignment="1"/>
    <xf numFmtId="0" fontId="257" fillId="6" borderId="17" xfId="0" applyFont="1" applyFill="1" applyBorder="1" applyAlignment="1">
      <alignment horizontal="left"/>
    </xf>
    <xf numFmtId="0" fontId="0" fillId="0" borderId="2" xfId="0" applyFill="1" applyBorder="1" applyAlignment="1">
      <alignment horizontal="left" indent="2"/>
    </xf>
    <xf numFmtId="0" fontId="0" fillId="0" borderId="2" xfId="0" applyFill="1" applyBorder="1" applyAlignment="1">
      <alignment wrapText="1"/>
    </xf>
    <xf numFmtId="42" fontId="0" fillId="0" borderId="2" xfId="0" applyNumberFormat="1" applyFill="1" applyBorder="1" applyAlignment="1">
      <alignment wrapText="1"/>
    </xf>
    <xf numFmtId="0" fontId="2" fillId="0" borderId="0" xfId="4" applyFont="1" applyFill="1"/>
    <xf numFmtId="0" fontId="3" fillId="4" borderId="0" xfId="4" applyFont="1" applyFill="1"/>
    <xf numFmtId="44" fontId="258" fillId="6" borderId="2" xfId="2" applyNumberFormat="1" applyFont="1" applyFill="1" applyBorder="1"/>
    <xf numFmtId="167" fontId="258" fillId="6" borderId="2" xfId="1" applyNumberFormat="1" applyFont="1" applyFill="1" applyBorder="1"/>
    <xf numFmtId="167" fontId="258" fillId="6" borderId="2" xfId="2" applyNumberFormat="1" applyFont="1" applyFill="1" applyBorder="1"/>
    <xf numFmtId="0" fontId="259" fillId="6" borderId="64" xfId="2" applyFont="1" applyFill="1" applyBorder="1" applyAlignment="1">
      <alignment horizontal="left" wrapText="1"/>
    </xf>
    <xf numFmtId="0" fontId="259" fillId="6" borderId="66" xfId="2" applyFont="1" applyFill="1" applyBorder="1" applyAlignment="1">
      <alignment horizontal="left" wrapText="1"/>
    </xf>
    <xf numFmtId="167" fontId="258" fillId="6" borderId="64" xfId="1" applyNumberFormat="1" applyFont="1" applyFill="1" applyBorder="1" applyAlignment="1">
      <alignment horizontal="left"/>
    </xf>
    <xf numFmtId="44" fontId="258" fillId="6" borderId="65" xfId="3" applyFont="1" applyFill="1" applyBorder="1" applyAlignment="1">
      <alignment horizontal="left"/>
    </xf>
    <xf numFmtId="44" fontId="258" fillId="6" borderId="66" xfId="3" applyFont="1" applyFill="1" applyBorder="1" applyAlignment="1">
      <alignment horizontal="left"/>
    </xf>
    <xf numFmtId="44" fontId="258" fillId="6" borderId="64" xfId="3" applyFont="1" applyFill="1" applyBorder="1" applyAlignment="1">
      <alignment horizontal="left"/>
    </xf>
    <xf numFmtId="0" fontId="260" fillId="0" borderId="0" xfId="2" applyFont="1" applyFill="1"/>
    <xf numFmtId="44" fontId="258" fillId="6" borderId="64" xfId="3" applyFont="1" applyFill="1" applyBorder="1" applyAlignment="1">
      <alignment horizontal="left" vertical="center" wrapText="1"/>
    </xf>
    <xf numFmtId="44" fontId="258" fillId="6" borderId="65" xfId="3" applyFont="1" applyFill="1" applyBorder="1" applyAlignment="1">
      <alignment horizontal="left" vertical="center" wrapText="1"/>
    </xf>
    <xf numFmtId="44" fontId="258" fillId="6" borderId="66" xfId="3" applyFont="1" applyFill="1" applyBorder="1" applyAlignment="1">
      <alignment horizontal="left" vertical="center" wrapText="1"/>
    </xf>
    <xf numFmtId="44" fontId="258" fillId="6" borderId="69" xfId="3" applyFont="1" applyFill="1" applyBorder="1" applyAlignment="1">
      <alignment horizontal="left" vertical="center" wrapText="1"/>
    </xf>
    <xf numFmtId="44" fontId="258" fillId="0" borderId="0" xfId="2" applyNumberFormat="1" applyFont="1" applyFill="1" applyBorder="1"/>
    <xf numFmtId="0" fontId="258" fillId="6" borderId="73" xfId="2" applyFont="1" applyFill="1" applyBorder="1" applyAlignment="1">
      <alignment horizontal="left" vertical="center" wrapText="1"/>
    </xf>
    <xf numFmtId="167" fontId="258" fillId="6" borderId="85" xfId="1" applyNumberFormat="1" applyFont="1" applyFill="1" applyBorder="1" applyAlignment="1">
      <alignment horizontal="left" vertical="center" wrapText="1"/>
    </xf>
    <xf numFmtId="44" fontId="258" fillId="6" borderId="75" xfId="3" applyFont="1" applyFill="1" applyBorder="1" applyAlignment="1">
      <alignment horizontal="left" vertical="center" wrapText="1"/>
    </xf>
    <xf numFmtId="44" fontId="258" fillId="6" borderId="66" xfId="3" applyFont="1" applyFill="1" applyBorder="1" applyAlignment="1">
      <alignment horizontal="left" wrapText="1"/>
    </xf>
    <xf numFmtId="0" fontId="2" fillId="4" borderId="1" xfId="2" applyFill="1" applyBorder="1" applyAlignment="1">
      <alignment horizontal="left" wrapText="1" indent="1"/>
    </xf>
    <xf numFmtId="0" fontId="2" fillId="4" borderId="72" xfId="2" applyFont="1" applyFill="1" applyBorder="1" applyAlignment="1">
      <alignment horizontal="left" vertical="center" wrapText="1" indent="2"/>
    </xf>
    <xf numFmtId="167" fontId="2" fillId="4" borderId="3" xfId="1" applyNumberFormat="1" applyFont="1" applyFill="1" applyBorder="1" applyAlignment="1">
      <alignment horizontal="left" vertical="center" wrapText="1"/>
    </xf>
    <xf numFmtId="44" fontId="2" fillId="4" borderId="74" xfId="3" applyFont="1" applyFill="1" applyBorder="1" applyAlignment="1">
      <alignment horizontal="left" vertical="center" wrapText="1"/>
    </xf>
    <xf numFmtId="44" fontId="3" fillId="4" borderId="68" xfId="3" applyFont="1" applyFill="1" applyBorder="1" applyAlignment="1">
      <alignment vertical="center" wrapText="1"/>
    </xf>
    <xf numFmtId="0" fontId="3" fillId="0" borderId="84" xfId="2" applyFont="1" applyFill="1" applyBorder="1" applyAlignment="1">
      <alignment horizontal="left" vertical="top" wrapText="1"/>
    </xf>
    <xf numFmtId="0" fontId="261" fillId="4" borderId="72" xfId="2" applyFont="1" applyFill="1" applyBorder="1" applyAlignment="1">
      <alignment horizontal="left" vertical="center" wrapText="1" indent="2"/>
    </xf>
    <xf numFmtId="0" fontId="258" fillId="6" borderId="1" xfId="2" applyFont="1" applyFill="1" applyBorder="1" applyAlignment="1">
      <alignment horizontal="left" wrapText="1"/>
    </xf>
    <xf numFmtId="0" fontId="2" fillId="0" borderId="1" xfId="2" applyFill="1" applyBorder="1" applyAlignment="1">
      <alignment horizontal="right" wrapText="1" indent="1"/>
    </xf>
    <xf numFmtId="0" fontId="263" fillId="4" borderId="1" xfId="2" applyFont="1" applyFill="1" applyBorder="1" applyAlignment="1">
      <alignment horizontal="center" wrapText="1"/>
    </xf>
    <xf numFmtId="44" fontId="3" fillId="85" borderId="2" xfId="2" applyNumberFormat="1" applyFont="1" applyFill="1" applyBorder="1"/>
    <xf numFmtId="0" fontId="0" fillId="86" borderId="68" xfId="0" applyFill="1" applyBorder="1" applyAlignment="1">
      <alignment horizontal="left" vertical="center" indent="2"/>
    </xf>
    <xf numFmtId="0" fontId="2" fillId="86" borderId="2" xfId="2" applyFill="1" applyBorder="1" applyAlignment="1">
      <alignment horizontal="center" wrapText="1"/>
    </xf>
    <xf numFmtId="44" fontId="3" fillId="86" borderId="2" xfId="2" applyNumberFormat="1" applyFont="1" applyFill="1" applyBorder="1"/>
    <xf numFmtId="44" fontId="3" fillId="0" borderId="2" xfId="2" applyNumberFormat="1" applyFont="1" applyFill="1" applyBorder="1"/>
    <xf numFmtId="280" fontId="262" fillId="85" borderId="1" xfId="3" applyNumberFormat="1" applyFont="1" applyFill="1" applyBorder="1" applyAlignment="1">
      <alignment horizontal="left" vertical="center" wrapText="1"/>
    </xf>
    <xf numFmtId="280" fontId="262" fillId="85" borderId="3" xfId="3" applyNumberFormat="1" applyFont="1" applyFill="1" applyBorder="1" applyAlignment="1">
      <alignment horizontal="left" vertical="center" wrapText="1"/>
    </xf>
    <xf numFmtId="0" fontId="264" fillId="0" borderId="2" xfId="0" applyFont="1" applyBorder="1"/>
    <xf numFmtId="0" fontId="2" fillId="4" borderId="2" xfId="2" applyFill="1" applyBorder="1"/>
    <xf numFmtId="0" fontId="2" fillId="6" borderId="2" xfId="2" applyFill="1" applyBorder="1"/>
    <xf numFmtId="0" fontId="265" fillId="0" borderId="0" xfId="0" applyFont="1" applyAlignment="1">
      <alignment vertical="center"/>
    </xf>
    <xf numFmtId="0" fontId="266" fillId="0" borderId="0" xfId="0" applyFont="1"/>
    <xf numFmtId="0" fontId="268" fillId="0" borderId="2" xfId="0" applyFont="1" applyBorder="1" applyAlignment="1">
      <alignment vertical="center" wrapText="1"/>
    </xf>
    <xf numFmtId="0" fontId="269" fillId="0" borderId="2" xfId="0" applyFont="1" applyBorder="1" applyAlignment="1">
      <alignment vertical="center" wrapText="1"/>
    </xf>
    <xf numFmtId="0" fontId="269" fillId="4" borderId="2" xfId="0" applyFont="1" applyFill="1" applyBorder="1" applyAlignment="1">
      <alignment vertical="center" wrapText="1"/>
    </xf>
    <xf numFmtId="0" fontId="267" fillId="0" borderId="0" xfId="0" applyFont="1" applyBorder="1" applyAlignment="1">
      <alignment horizontal="left" vertical="center" wrapText="1"/>
    </xf>
    <xf numFmtId="14" fontId="269" fillId="4" borderId="2" xfId="0" applyNumberFormat="1" applyFont="1" applyFill="1" applyBorder="1" applyAlignment="1">
      <alignment vertical="center" wrapText="1"/>
    </xf>
    <xf numFmtId="2" fontId="269" fillId="87" borderId="2" xfId="0" applyNumberFormat="1" applyFont="1" applyFill="1" applyBorder="1" applyAlignment="1">
      <alignment vertical="center" wrapText="1"/>
    </xf>
    <xf numFmtId="0" fontId="2" fillId="0" borderId="0" xfId="4" applyFill="1" applyAlignment="1">
      <alignment horizontal="left" vertical="top" wrapText="1"/>
    </xf>
    <xf numFmtId="0" fontId="258" fillId="6" borderId="1" xfId="2" applyFont="1" applyFill="1" applyBorder="1" applyAlignment="1">
      <alignment horizontal="left" wrapText="1"/>
    </xf>
    <xf numFmtId="0" fontId="258" fillId="6" borderId="4" xfId="2" applyFont="1" applyFill="1" applyBorder="1" applyAlignment="1">
      <alignment horizontal="left" wrapText="1"/>
    </xf>
    <xf numFmtId="0" fontId="3" fillId="6" borderId="76" xfId="2" applyFont="1" applyFill="1" applyBorder="1" applyAlignment="1">
      <alignment horizontal="center" vertical="top" wrapText="1"/>
    </xf>
    <xf numFmtId="0" fontId="3" fillId="6" borderId="70" xfId="2" applyFont="1" applyFill="1" applyBorder="1" applyAlignment="1">
      <alignment horizontal="center" vertical="top" wrapText="1"/>
    </xf>
    <xf numFmtId="44" fontId="2" fillId="4" borderId="1" xfId="3" applyFont="1" applyFill="1" applyBorder="1" applyAlignment="1">
      <alignment horizontal="center" wrapText="1"/>
    </xf>
    <xf numFmtId="44" fontId="2" fillId="4" borderId="4" xfId="3" applyFont="1" applyFill="1" applyBorder="1" applyAlignment="1">
      <alignment horizontal="center" wrapText="1"/>
    </xf>
    <xf numFmtId="44" fontId="3" fillId="6" borderId="77" xfId="3" applyFont="1" applyFill="1" applyBorder="1" applyAlignment="1">
      <alignment horizontal="center" wrapText="1"/>
    </xf>
    <xf numFmtId="44" fontId="3" fillId="6" borderId="78" xfId="3" applyFont="1" applyFill="1" applyBorder="1" applyAlignment="1">
      <alignment horizontal="center" wrapText="1"/>
    </xf>
    <xf numFmtId="0" fontId="3" fillId="0" borderId="84" xfId="2" applyFont="1" applyFill="1" applyBorder="1" applyAlignment="1">
      <alignment horizontal="left" vertical="top" wrapText="1"/>
    </xf>
    <xf numFmtId="0" fontId="3" fillId="0" borderId="54" xfId="2" applyFont="1" applyFill="1" applyBorder="1" applyAlignment="1">
      <alignment horizontal="left" vertical="top" wrapText="1"/>
    </xf>
    <xf numFmtId="0" fontId="3" fillId="0" borderId="71" xfId="2" applyFont="1" applyFill="1" applyBorder="1" applyAlignment="1">
      <alignment horizontal="left" vertical="top" wrapText="1"/>
    </xf>
    <xf numFmtId="0" fontId="2" fillId="0" borderId="72" xfId="2" applyFont="1" applyFill="1" applyBorder="1" applyAlignment="1">
      <alignment horizontal="left" vertical="center" wrapText="1" indent="2"/>
    </xf>
    <xf numFmtId="0" fontId="2" fillId="0" borderId="3" xfId="2" applyFont="1" applyFill="1" applyBorder="1" applyAlignment="1">
      <alignment horizontal="left" vertical="center" wrapText="1" indent="2"/>
    </xf>
    <xf numFmtId="0" fontId="2" fillId="0" borderId="74" xfId="2" applyFont="1" applyFill="1" applyBorder="1" applyAlignment="1">
      <alignment horizontal="left" vertical="center" wrapText="1" indent="2"/>
    </xf>
    <xf numFmtId="280" fontId="262" fillId="85" borderId="3" xfId="3" applyNumberFormat="1" applyFont="1" applyFill="1" applyBorder="1" applyAlignment="1">
      <alignment horizontal="left" vertical="center" wrapText="1"/>
    </xf>
    <xf numFmtId="280" fontId="262" fillId="85" borderId="4" xfId="3" applyNumberFormat="1" applyFont="1" applyFill="1" applyBorder="1" applyAlignment="1">
      <alignment horizontal="left" vertical="center" wrapText="1"/>
    </xf>
    <xf numFmtId="280" fontId="262" fillId="85" borderId="1" xfId="3" applyNumberFormat="1" applyFont="1" applyFill="1" applyBorder="1" applyAlignment="1">
      <alignment horizontal="left" vertical="center" wrapText="1"/>
    </xf>
    <xf numFmtId="0" fontId="267" fillId="0" borderId="6" xfId="0" applyFont="1" applyBorder="1" applyAlignment="1">
      <alignment horizontal="left" vertical="center" wrapText="1"/>
    </xf>
  </cellXfs>
  <cellStyles count="20374">
    <cellStyle name="$" xfId="5" xr:uid="{00000000-0005-0000-0000-000000000000}"/>
    <cellStyle name="$ &amp; ¢" xfId="6" xr:uid="{00000000-0005-0000-0000-000001000000}"/>
    <cellStyle name="$ &amp; ¢ 2" xfId="7" xr:uid="{00000000-0005-0000-0000-000002000000}"/>
    <cellStyle name="$ 10" xfId="8" xr:uid="{00000000-0005-0000-0000-000003000000}"/>
    <cellStyle name="$ 11" xfId="9" xr:uid="{00000000-0005-0000-0000-000004000000}"/>
    <cellStyle name="$ 2" xfId="10" xr:uid="{00000000-0005-0000-0000-000005000000}"/>
    <cellStyle name="$ 3" xfId="11" xr:uid="{00000000-0005-0000-0000-000006000000}"/>
    <cellStyle name="$ 4" xfId="12" xr:uid="{00000000-0005-0000-0000-000007000000}"/>
    <cellStyle name="$ 5" xfId="13" xr:uid="{00000000-0005-0000-0000-000008000000}"/>
    <cellStyle name="$ 6" xfId="14" xr:uid="{00000000-0005-0000-0000-000009000000}"/>
    <cellStyle name="$ 7" xfId="15" xr:uid="{00000000-0005-0000-0000-00000A000000}"/>
    <cellStyle name="$ 8" xfId="16" xr:uid="{00000000-0005-0000-0000-00000B000000}"/>
    <cellStyle name="$ 9" xfId="17" xr:uid="{00000000-0005-0000-0000-00000C000000}"/>
    <cellStyle name="%" xfId="18" xr:uid="{00000000-0005-0000-0000-00000D000000}"/>
    <cellStyle name="% [2]" xfId="19" xr:uid="{00000000-0005-0000-0000-00000E000000}"/>
    <cellStyle name="% [2] 2" xfId="20" xr:uid="{00000000-0005-0000-0000-00000F000000}"/>
    <cellStyle name="% [2] 2 2" xfId="21" xr:uid="{00000000-0005-0000-0000-000010000000}"/>
    <cellStyle name="% [2] 3" xfId="22" xr:uid="{00000000-0005-0000-0000-000011000000}"/>
    <cellStyle name="% [2] 3 2" xfId="23" xr:uid="{00000000-0005-0000-0000-000012000000}"/>
    <cellStyle name="% [2] 4" xfId="24" xr:uid="{00000000-0005-0000-0000-000013000000}"/>
    <cellStyle name="% [2] 4 2" xfId="25" xr:uid="{00000000-0005-0000-0000-000014000000}"/>
    <cellStyle name="% [2] 5" xfId="26" xr:uid="{00000000-0005-0000-0000-000015000000}"/>
    <cellStyle name="% [2] 5 2" xfId="27" xr:uid="{00000000-0005-0000-0000-000016000000}"/>
    <cellStyle name="% [2] 6" xfId="28" xr:uid="{00000000-0005-0000-0000-000017000000}"/>
    <cellStyle name="% [2] 6 2" xfId="29" xr:uid="{00000000-0005-0000-0000-000018000000}"/>
    <cellStyle name="% [2] 7" xfId="30" xr:uid="{00000000-0005-0000-0000-000019000000}"/>
    <cellStyle name="% 10" xfId="31" xr:uid="{00000000-0005-0000-0000-00001A000000}"/>
    <cellStyle name="% 11" xfId="32" xr:uid="{00000000-0005-0000-0000-00001B000000}"/>
    <cellStyle name="% 2" xfId="33" xr:uid="{00000000-0005-0000-0000-00001C000000}"/>
    <cellStyle name="% 3" xfId="34" xr:uid="{00000000-0005-0000-0000-00001D000000}"/>
    <cellStyle name="% 4" xfId="35" xr:uid="{00000000-0005-0000-0000-00001E000000}"/>
    <cellStyle name="% 5" xfId="36" xr:uid="{00000000-0005-0000-0000-00001F000000}"/>
    <cellStyle name="% 6" xfId="37" xr:uid="{00000000-0005-0000-0000-000020000000}"/>
    <cellStyle name="% 7" xfId="38" xr:uid="{00000000-0005-0000-0000-000021000000}"/>
    <cellStyle name="% 8" xfId="39" xr:uid="{00000000-0005-0000-0000-000022000000}"/>
    <cellStyle name="% 9" xfId="40" xr:uid="{00000000-0005-0000-0000-000023000000}"/>
    <cellStyle name="%.00" xfId="41" xr:uid="{00000000-0005-0000-0000-000024000000}"/>
    <cellStyle name="%.00 2" xfId="42" xr:uid="{00000000-0005-0000-0000-000025000000}"/>
    <cellStyle name="?? [0]_??" xfId="43" xr:uid="{00000000-0005-0000-0000-000026000000}"/>
    <cellStyle name="??_?.????" xfId="44" xr:uid="{00000000-0005-0000-0000-000027000000}"/>
    <cellStyle name="_%(SignOnly)" xfId="45" xr:uid="{00000000-0005-0000-0000-000028000000}"/>
    <cellStyle name="_%(SignOnly) 2" xfId="46" xr:uid="{00000000-0005-0000-0000-000029000000}"/>
    <cellStyle name="_%(SignOnly) 2 2" xfId="47" xr:uid="{00000000-0005-0000-0000-00002A000000}"/>
    <cellStyle name="_%(SignOnly) 3" xfId="48" xr:uid="{00000000-0005-0000-0000-00002B000000}"/>
    <cellStyle name="_%(SignOnly) 3 2" xfId="49" xr:uid="{00000000-0005-0000-0000-00002C000000}"/>
    <cellStyle name="_%(SignOnly) 4" xfId="50" xr:uid="{00000000-0005-0000-0000-00002D000000}"/>
    <cellStyle name="_%(SignOnly) 4 2" xfId="51" xr:uid="{00000000-0005-0000-0000-00002E000000}"/>
    <cellStyle name="_%(SignOnly) 5" xfId="52" xr:uid="{00000000-0005-0000-0000-00002F000000}"/>
    <cellStyle name="_%(SignOnly) 5 2" xfId="53" xr:uid="{00000000-0005-0000-0000-000030000000}"/>
    <cellStyle name="_%(SignOnly) 6" xfId="54" xr:uid="{00000000-0005-0000-0000-000031000000}"/>
    <cellStyle name="_%(SignOnly) 6 2" xfId="55" xr:uid="{00000000-0005-0000-0000-000032000000}"/>
    <cellStyle name="_%(SignOnly) 7" xfId="56" xr:uid="{00000000-0005-0000-0000-000033000000}"/>
    <cellStyle name="_%(SignSpaceOnly)" xfId="57" xr:uid="{00000000-0005-0000-0000-000034000000}"/>
    <cellStyle name="_%(SignSpaceOnly) 2" xfId="58" xr:uid="{00000000-0005-0000-0000-000035000000}"/>
    <cellStyle name="_%(SignSpaceOnly) 2 2" xfId="59" xr:uid="{00000000-0005-0000-0000-000036000000}"/>
    <cellStyle name="_%(SignSpaceOnly) 3" xfId="60" xr:uid="{00000000-0005-0000-0000-000037000000}"/>
    <cellStyle name="_%(SignSpaceOnly) 3 2" xfId="61" xr:uid="{00000000-0005-0000-0000-000038000000}"/>
    <cellStyle name="_%(SignSpaceOnly) 4" xfId="62" xr:uid="{00000000-0005-0000-0000-000039000000}"/>
    <cellStyle name="_%(SignSpaceOnly) 4 2" xfId="63" xr:uid="{00000000-0005-0000-0000-00003A000000}"/>
    <cellStyle name="_%(SignSpaceOnly) 5" xfId="64" xr:uid="{00000000-0005-0000-0000-00003B000000}"/>
    <cellStyle name="_%(SignSpaceOnly) 5 2" xfId="65" xr:uid="{00000000-0005-0000-0000-00003C000000}"/>
    <cellStyle name="_%(SignSpaceOnly) 6" xfId="66" xr:uid="{00000000-0005-0000-0000-00003D000000}"/>
    <cellStyle name="_%(SignSpaceOnly) 6 2" xfId="67" xr:uid="{00000000-0005-0000-0000-00003E000000}"/>
    <cellStyle name="_%(SignSpaceOnly) 7" xfId="68" xr:uid="{00000000-0005-0000-0000-00003F000000}"/>
    <cellStyle name="_2007 BUDGET SUMM (FINAL)" xfId="69" xr:uid="{00000000-0005-0000-0000-000040000000}"/>
    <cellStyle name="_2007 BUDGET SUMM (FINAL)_2008E and 2009 Budget for Investors Feb 6, 2009_Revised" xfId="70" xr:uid="{00000000-0005-0000-0000-000041000000}"/>
    <cellStyle name="_2007 BUDGET SUMM (FINAL)_2008E and 2009 Budget for Investors Feb 6, 2009_Revised_Copia de Ecuador 2010 2014 Budget-Fabiola" xfId="71" xr:uid="{00000000-0005-0000-0000-000042000000}"/>
    <cellStyle name="_2007 BUDGET SUMM (FINAL)_2008E and 2009 Budget for Investors Feb 6, 2009_Revised_Finstats conformed - 11.9.09 with Sep09" xfId="72" xr:uid="{00000000-0005-0000-0000-000043000000}"/>
    <cellStyle name="_2007 BUDGET SUMM (FINAL)_2008E and 2009 Budget for Investors Feb 6, 2009_Revised_Network-wide Outreach_2011-04-13 Final (3)" xfId="73" xr:uid="{00000000-0005-0000-0000-000044000000}"/>
    <cellStyle name="_2007 BUDGET SUMM (FINAL)_2008E and 2009 Budget for Investors Feb 6, 2009_Revised_OUTREACH" xfId="74" xr:uid="{00000000-0005-0000-0000-000045000000}"/>
    <cellStyle name="_2007 BUDGET SUMM (FINAL)_2009 Expected Forecast_EY_5.5.09" xfId="75" xr:uid="{00000000-0005-0000-0000-000046000000}"/>
    <cellStyle name="_2007 BUDGET SUMM (FINAL)_2009 Expected Forecast_EY_5.5.09 2" xfId="76" xr:uid="{00000000-0005-0000-0000-000047000000}"/>
    <cellStyle name="_2007 BUDGET SUMM (FINAL)_2009 Expected Forecast_EY_5.5.09 3" xfId="77" xr:uid="{00000000-0005-0000-0000-000048000000}"/>
    <cellStyle name="_2007 BUDGET SUMM (FINAL)_2009 Expected Forecast_EY_5.5.09 4" xfId="78" xr:uid="{00000000-0005-0000-0000-000049000000}"/>
    <cellStyle name="_2007 BUDGET SUMM (FINAL)_2009 Expected Forecast_EY_5.5.09 5" xfId="79" xr:uid="{00000000-0005-0000-0000-00004A000000}"/>
    <cellStyle name="_2007 BUDGET SUMM (FINAL)_2009 Expected Forecast_EY_5.5.09 6" xfId="80" xr:uid="{00000000-0005-0000-0000-00004B000000}"/>
    <cellStyle name="_2007 BUDGET SUMM (FINAL)_2009 Expected Forecast_EY_5.5.09_~1352962" xfId="81" xr:uid="{00000000-0005-0000-0000-00004C000000}"/>
    <cellStyle name="_2007 BUDGET SUMM (FINAL)_2009 Expected Forecast_EY_5.5.09_20091030r Azerbaijan ALCO Model" xfId="82" xr:uid="{00000000-0005-0000-0000-00004D000000}"/>
    <cellStyle name="_2007 BUDGET SUMM (FINAL)_2009 Expected Forecast_EY_5.5.09_20091122 Azerbaijan ALCO model Oct09" xfId="83" xr:uid="{00000000-0005-0000-0000-00004E000000}"/>
    <cellStyle name="_2007 BUDGET SUMM (FINAL)_2009 Expected Forecast_EY_5.5.09_Copia de Ecuador 2010 2014 Budget-Fabiola" xfId="84" xr:uid="{00000000-0005-0000-0000-00004F000000}"/>
    <cellStyle name="_2007 BUDGET SUMM (FINAL)_2009 Expected Forecast_EY_5.5.09_El Salvador ALCO Package Template_4.20.10" xfId="85" xr:uid="{00000000-0005-0000-0000-000050000000}"/>
    <cellStyle name="_2007 BUDGET SUMM (FINAL)_2009 Expected Forecast_EY_5.5.09_Finstats conformed - 11.9.09 with Sep09" xfId="86" xr:uid="{00000000-0005-0000-0000-000051000000}"/>
    <cellStyle name="_2007 BUDGET SUMM (FINAL)_2009 Expected Forecast_EY_5.5.09_Haiti ALCO Model_4.14.10_Mid-Year Assessment" xfId="87" xr:uid="{00000000-0005-0000-0000-000052000000}"/>
    <cellStyle name="_2007 BUDGET SUMM (FINAL)_2009 Expected Forecast_EY_5.5.09_Haiti ALCO Model_4.14.10_Mid-Year Assessment 2" xfId="88" xr:uid="{00000000-0005-0000-0000-000053000000}"/>
    <cellStyle name="_2007 BUDGET SUMM (FINAL)_2009 Expected Forecast_EY_5.5.09_Haiti ALCO Model_4.14.10_Mid-Year Assessment 3" xfId="89" xr:uid="{00000000-0005-0000-0000-000054000000}"/>
    <cellStyle name="_2007 BUDGET SUMM (FINAL)_2009 Expected Forecast_EY_5.5.09_Haiti ALCO Model_4.14.10_Mid-Year Assessment 4" xfId="90" xr:uid="{00000000-0005-0000-0000-000055000000}"/>
    <cellStyle name="_2007 BUDGET SUMM (FINAL)_2009 Expected Forecast_EY_5.5.09_Haiti ALCO Model_4.14.10_Mid-Year Assessment 5" xfId="91" xr:uid="{00000000-0005-0000-0000-000056000000}"/>
    <cellStyle name="_2007 BUDGET SUMM (FINAL)_2009 Expected Forecast_EY_5.5.09_Haiti ALCO Model_4.14.10_Mid-Year Assessment 6" xfId="92" xr:uid="{00000000-0005-0000-0000-000057000000}"/>
    <cellStyle name="_2007 BUDGET SUMM (FINAL)_2009 Expected Forecast_EY_5.5.09_Haiti ALCO Model_4.14.10_Mid-Year Assessment_New ALCO Model &amp; Content_7.21.11" xfId="93" xr:uid="{00000000-0005-0000-0000-000058000000}"/>
    <cellStyle name="_2007 BUDGET SUMM (FINAL)_2009 Expected Forecast_EY_5.5.09_Haiti ALCO Model_4.14.10_Mid-Year Assessment_New ALCO Model &amp; Content_7.25.11" xfId="94" xr:uid="{00000000-0005-0000-0000-000059000000}"/>
    <cellStyle name="_2007 BUDGET SUMM (FINAL)_2009 Expected Forecast_EY_5.5.09_Network-wide Outreach_2011-04-13 Final (3)" xfId="95" xr:uid="{00000000-0005-0000-0000-00005A000000}"/>
    <cellStyle name="_2007 BUDGET SUMM (FINAL)_2009 Expected Forecast_EY_5.5.09_New ALCO Model &amp; Content_7.21.11" xfId="96" xr:uid="{00000000-0005-0000-0000-00005B000000}"/>
    <cellStyle name="_2007 BUDGET SUMM (FINAL)_2009 Expected Forecast_EY_5.5.09_New ALCO Model &amp; Content_7.25.11" xfId="97" xr:uid="{00000000-0005-0000-0000-00005C000000}"/>
    <cellStyle name="_2007 BUDGET SUMM (FINAL)_2009 Expected Forecast_EY_5.5.09_OUTREACH" xfId="98" xr:uid="{00000000-0005-0000-0000-00005D000000}"/>
    <cellStyle name="_2007 BUDGET SUMM (FINAL)_Central Forecast Model Nov 7, 2008 as of 3PM_EY" xfId="99" xr:uid="{00000000-0005-0000-0000-00005E000000}"/>
    <cellStyle name="_2007 BUDGET SUMM (FINAL)_Central Forecast Model Nov 7, 2008 as of 3PM_EY 2" xfId="100" xr:uid="{00000000-0005-0000-0000-00005F000000}"/>
    <cellStyle name="_2007 BUDGET SUMM (FINAL)_Central Forecast Model Nov 7, 2008 as of 3PM_EY 3" xfId="101" xr:uid="{00000000-0005-0000-0000-000060000000}"/>
    <cellStyle name="_2007 BUDGET SUMM (FINAL)_Central Forecast Model Nov 7, 2008 as of 3PM_EY 4" xfId="102" xr:uid="{00000000-0005-0000-0000-000061000000}"/>
    <cellStyle name="_2007 BUDGET SUMM (FINAL)_Central Forecast Model Nov 7, 2008 as of 3PM_EY 5" xfId="103" xr:uid="{00000000-0005-0000-0000-000062000000}"/>
    <cellStyle name="_2007 BUDGET SUMM (FINAL)_Central Forecast Model Nov 7, 2008 as of 3PM_EY 6" xfId="104" xr:uid="{00000000-0005-0000-0000-000063000000}"/>
    <cellStyle name="_2007 BUDGET SUMM (FINAL)_Central Forecast Model Nov 7, 2008 as of 3PM_EY_~1352962" xfId="105" xr:uid="{00000000-0005-0000-0000-000064000000}"/>
    <cellStyle name="_2007 BUDGET SUMM (FINAL)_Central Forecast Model Nov 7, 2008 as of 3PM_EY_20091030r Azerbaijan ALCO Model" xfId="106" xr:uid="{00000000-0005-0000-0000-000065000000}"/>
    <cellStyle name="_2007 BUDGET SUMM (FINAL)_Central Forecast Model Nov 7, 2008 as of 3PM_EY_20091122 Azerbaijan ALCO model Oct09" xfId="107" xr:uid="{00000000-0005-0000-0000-000066000000}"/>
    <cellStyle name="_2007 BUDGET SUMM (FINAL)_Central Forecast Model Nov 7, 2008 as of 3PM_EY_Copia de Ecuador 2010 2014 Budget-Fabiola" xfId="108" xr:uid="{00000000-0005-0000-0000-000067000000}"/>
    <cellStyle name="_2007 BUDGET SUMM (FINAL)_Central Forecast Model Nov 7, 2008 as of 3PM_EY_El Salvador ALCO Package Template_4.20.10" xfId="109" xr:uid="{00000000-0005-0000-0000-000068000000}"/>
    <cellStyle name="_2007 BUDGET SUMM (FINAL)_Central Forecast Model Nov 7, 2008 as of 3PM_EY_Finstats conformed - 11.9.09 with Sep09" xfId="110" xr:uid="{00000000-0005-0000-0000-000069000000}"/>
    <cellStyle name="_2007 BUDGET SUMM (FINAL)_Central Forecast Model Nov 7, 2008 as of 3PM_EY_Haiti ALCO Model_4.14.10_Mid-Year Assessment" xfId="111" xr:uid="{00000000-0005-0000-0000-00006A000000}"/>
    <cellStyle name="_2007 BUDGET SUMM (FINAL)_Central Forecast Model Nov 7, 2008 as of 3PM_EY_Haiti ALCO Model_4.14.10_Mid-Year Assessment 2" xfId="112" xr:uid="{00000000-0005-0000-0000-00006B000000}"/>
    <cellStyle name="_2007 BUDGET SUMM (FINAL)_Central Forecast Model Nov 7, 2008 as of 3PM_EY_Haiti ALCO Model_4.14.10_Mid-Year Assessment 3" xfId="113" xr:uid="{00000000-0005-0000-0000-00006C000000}"/>
    <cellStyle name="_2007 BUDGET SUMM (FINAL)_Central Forecast Model Nov 7, 2008 as of 3PM_EY_Haiti ALCO Model_4.14.10_Mid-Year Assessment 4" xfId="114" xr:uid="{00000000-0005-0000-0000-00006D000000}"/>
    <cellStyle name="_2007 BUDGET SUMM (FINAL)_Central Forecast Model Nov 7, 2008 as of 3PM_EY_Haiti ALCO Model_4.14.10_Mid-Year Assessment 5" xfId="115" xr:uid="{00000000-0005-0000-0000-00006E000000}"/>
    <cellStyle name="_2007 BUDGET SUMM (FINAL)_Central Forecast Model Nov 7, 2008 as of 3PM_EY_Haiti ALCO Model_4.14.10_Mid-Year Assessment 6" xfId="116" xr:uid="{00000000-0005-0000-0000-00006F000000}"/>
    <cellStyle name="_2007 BUDGET SUMM (FINAL)_Central Forecast Model Nov 7, 2008 as of 3PM_EY_Haiti ALCO Model_4.14.10_Mid-Year Assessment_New ALCO Model &amp; Content_7.21.11" xfId="117" xr:uid="{00000000-0005-0000-0000-000070000000}"/>
    <cellStyle name="_2007 BUDGET SUMM (FINAL)_Central Forecast Model Nov 7, 2008 as of 3PM_EY_Haiti ALCO Model_4.14.10_Mid-Year Assessment_New ALCO Model &amp; Content_7.25.11" xfId="118" xr:uid="{00000000-0005-0000-0000-000071000000}"/>
    <cellStyle name="_2007 BUDGET SUMM (FINAL)_Central Forecast Model Nov 7, 2008 as of 3PM_EY_Investor Model_4.25.11_budget KPIs" xfId="119" xr:uid="{00000000-0005-0000-0000-000072000000}"/>
    <cellStyle name="_2007 BUDGET SUMM (FINAL)_Central Forecast Model Nov 7, 2008 as of 3PM_EY_Investor Model_4.25.11_budget KPIs 2" xfId="120" xr:uid="{00000000-0005-0000-0000-000073000000}"/>
    <cellStyle name="_2007 BUDGET SUMM (FINAL)_Central Forecast Model Nov 7, 2008 as of 3PM_EY_Network-wide Outreach_2011-04-13 Final (3)" xfId="121" xr:uid="{00000000-0005-0000-0000-000074000000}"/>
    <cellStyle name="_2007 BUDGET SUMM (FINAL)_Central Forecast Model Nov 7, 2008 as of 3PM_EY_New ALCO Model &amp; Content_7.21.11" xfId="122" xr:uid="{00000000-0005-0000-0000-000075000000}"/>
    <cellStyle name="_2007 BUDGET SUMM (FINAL)_Central Forecast Model Nov 7, 2008 as of 3PM_EY_New ALCO Model &amp; Content_7.25.11" xfId="123" xr:uid="{00000000-0005-0000-0000-000076000000}"/>
    <cellStyle name="_2007 BUDGET SUMM (FINAL)_Central Forecast Model Nov 7, 2008 as of 3PM_EY_OUTREACH" xfId="124" xr:uid="{00000000-0005-0000-0000-000077000000}"/>
    <cellStyle name="_2007 BUDGET SUMM (FINAL)_consolbudget_EY_revised Microfin_Nov 18 2008 230pm" xfId="125" xr:uid="{00000000-0005-0000-0000-000078000000}"/>
    <cellStyle name="_2007 BUDGET SUMM (FINAL)_consolbudget_EY_revised Microfin_Nov 24 2008 4pm" xfId="126" xr:uid="{00000000-0005-0000-0000-000079000000}"/>
    <cellStyle name="_2007 BUDGET SUMM (FINAL)_Current Outlook-Sept 2 (modified sub-debt)" xfId="127" xr:uid="{00000000-0005-0000-0000-00007A000000}"/>
    <cellStyle name="_2007 BUDGET SUMM (FINAL)_Current Outlook-Sept 2 (modified sub-debt)_Copia de Ecuador 2010 2014 Budget-Fabiola" xfId="128" xr:uid="{00000000-0005-0000-0000-00007B000000}"/>
    <cellStyle name="_2007 BUDGET SUMM (FINAL)_Current Outlook-Sept 2 (modified sub-debt)_Finstats conformed - 11.9.09 with Sep09" xfId="129" xr:uid="{00000000-0005-0000-0000-00007C000000}"/>
    <cellStyle name="_2007 BUDGET SUMM (FINAL)_Current Outlook-Sept 2 (modified sub-debt)_Network-wide Outreach_2011-04-13 Final (3)" xfId="130" xr:uid="{00000000-0005-0000-0000-00007D000000}"/>
    <cellStyle name="_2007 BUDGET SUMM (FINAL)_Current Outlook-Sept 2 (modified sub-debt)_OUTREACH" xfId="131" xr:uid="{00000000-0005-0000-0000-00007E000000}"/>
    <cellStyle name="_2007 BUDGET SUMM (FINAL)_Investor Model_4.25.11_budget KPIs" xfId="132" xr:uid="{00000000-0005-0000-0000-00007F000000}"/>
    <cellStyle name="_2007 BUDGET SUMM (FINAL)_Investor Model_4.25.11_budget KPIs 2" xfId="133" xr:uid="{00000000-0005-0000-0000-000080000000}"/>
    <cellStyle name="_2007 BUDGET SUMM (FINAL)_Monthly Forecast model_Board_November 19, 2008_10AM" xfId="134" xr:uid="{00000000-0005-0000-0000-000081000000}"/>
    <cellStyle name="_2007 BUDGET SUMM (FINAL)_Monthly Forecast model_Board_November 19, 2008_10AM 2" xfId="135" xr:uid="{00000000-0005-0000-0000-000082000000}"/>
    <cellStyle name="_2007 BUDGET SUMM (FINAL)_Monthly Forecast model_Board_November 19, 2008_10AM 3" xfId="136" xr:uid="{00000000-0005-0000-0000-000083000000}"/>
    <cellStyle name="_2007 BUDGET SUMM (FINAL)_Monthly Forecast model_Board_November 19, 2008_10AM 4" xfId="137" xr:uid="{00000000-0005-0000-0000-000084000000}"/>
    <cellStyle name="_2007 BUDGET SUMM (FINAL)_Monthly Forecast model_Board_November 19, 2008_10AM 5" xfId="138" xr:uid="{00000000-0005-0000-0000-000085000000}"/>
    <cellStyle name="_2007 BUDGET SUMM (FINAL)_Monthly Forecast model_Board_November 19, 2008_10AM 6" xfId="139" xr:uid="{00000000-0005-0000-0000-000086000000}"/>
    <cellStyle name="_2007 BUDGET SUMM (FINAL)_Monthly Forecast model_Board_November 19, 2008_10AM_~1352962" xfId="140" xr:uid="{00000000-0005-0000-0000-000087000000}"/>
    <cellStyle name="_2007 BUDGET SUMM (FINAL)_Monthly Forecast model_Board_November 19, 2008_10AM_20091030r Azerbaijan ALCO Model" xfId="141" xr:uid="{00000000-0005-0000-0000-000088000000}"/>
    <cellStyle name="_2007 BUDGET SUMM (FINAL)_Monthly Forecast model_Board_November 19, 2008_10AM_20091122 Azerbaijan ALCO model Oct09" xfId="142" xr:uid="{00000000-0005-0000-0000-000089000000}"/>
    <cellStyle name="_2007 BUDGET SUMM (FINAL)_Monthly Forecast model_Board_November 19, 2008_10AM_Copia de Ecuador 2010 2014 Budget-Fabiola" xfId="143" xr:uid="{00000000-0005-0000-0000-00008A000000}"/>
    <cellStyle name="_2007 BUDGET SUMM (FINAL)_Monthly Forecast model_Board_November 19, 2008_10AM_El Salvador ALCO Package Template_4.20.10" xfId="144" xr:uid="{00000000-0005-0000-0000-00008B000000}"/>
    <cellStyle name="_2007 BUDGET SUMM (FINAL)_Monthly Forecast model_Board_November 19, 2008_10AM_Finstats conformed - 11.9.09 with Sep09" xfId="145" xr:uid="{00000000-0005-0000-0000-00008C000000}"/>
    <cellStyle name="_2007 BUDGET SUMM (FINAL)_Monthly Forecast model_Board_November 19, 2008_10AM_Haiti ALCO Model_4.14.10_Mid-Year Assessment" xfId="146" xr:uid="{00000000-0005-0000-0000-00008D000000}"/>
    <cellStyle name="_2007 BUDGET SUMM (FINAL)_Monthly Forecast model_Board_November 19, 2008_10AM_Haiti ALCO Model_4.14.10_Mid-Year Assessment 2" xfId="147" xr:uid="{00000000-0005-0000-0000-00008E000000}"/>
    <cellStyle name="_2007 BUDGET SUMM (FINAL)_Monthly Forecast model_Board_November 19, 2008_10AM_Haiti ALCO Model_4.14.10_Mid-Year Assessment 3" xfId="148" xr:uid="{00000000-0005-0000-0000-00008F000000}"/>
    <cellStyle name="_2007 BUDGET SUMM (FINAL)_Monthly Forecast model_Board_November 19, 2008_10AM_Haiti ALCO Model_4.14.10_Mid-Year Assessment 4" xfId="149" xr:uid="{00000000-0005-0000-0000-000090000000}"/>
    <cellStyle name="_2007 BUDGET SUMM (FINAL)_Monthly Forecast model_Board_November 19, 2008_10AM_Haiti ALCO Model_4.14.10_Mid-Year Assessment 5" xfId="150" xr:uid="{00000000-0005-0000-0000-000091000000}"/>
    <cellStyle name="_2007 BUDGET SUMM (FINAL)_Monthly Forecast model_Board_November 19, 2008_10AM_Haiti ALCO Model_4.14.10_Mid-Year Assessment 6" xfId="151" xr:uid="{00000000-0005-0000-0000-000092000000}"/>
    <cellStyle name="_2007 BUDGET SUMM (FINAL)_Monthly Forecast model_Board_November 19, 2008_10AM_Haiti ALCO Model_4.14.10_Mid-Year Assessment_New ALCO Model &amp; Content_7.21.11" xfId="152" xr:uid="{00000000-0005-0000-0000-000093000000}"/>
    <cellStyle name="_2007 BUDGET SUMM (FINAL)_Monthly Forecast model_Board_November 19, 2008_10AM_Haiti ALCO Model_4.14.10_Mid-Year Assessment_New ALCO Model &amp; Content_7.25.11" xfId="153" xr:uid="{00000000-0005-0000-0000-000094000000}"/>
    <cellStyle name="_2007 BUDGET SUMM (FINAL)_Monthly Forecast model_Board_November 19, 2008_10AM_Investor Model_4.25.11_budget KPIs" xfId="154" xr:uid="{00000000-0005-0000-0000-000095000000}"/>
    <cellStyle name="_2007 BUDGET SUMM (FINAL)_Monthly Forecast model_Board_November 19, 2008_10AM_Investor Model_4.25.11_budget KPIs 2" xfId="155" xr:uid="{00000000-0005-0000-0000-000096000000}"/>
    <cellStyle name="_2007 BUDGET SUMM (FINAL)_Monthly Forecast model_Board_November 19, 2008_10AM_Network-wide Outreach_2011-04-13 Final (3)" xfId="156" xr:uid="{00000000-0005-0000-0000-000097000000}"/>
    <cellStyle name="_2007 BUDGET SUMM (FINAL)_Monthly Forecast model_Board_November 19, 2008_10AM_New ALCO Model &amp; Content_7.21.11" xfId="157" xr:uid="{00000000-0005-0000-0000-000098000000}"/>
    <cellStyle name="_2007 BUDGET SUMM (FINAL)_Monthly Forecast model_Board_November 19, 2008_10AM_New ALCO Model &amp; Content_7.25.11" xfId="158" xr:uid="{00000000-0005-0000-0000-000099000000}"/>
    <cellStyle name="_2007 BUDGET SUMM (FINAL)_Monthly Forecast model_Board_November 19, 2008_10AM_OUTREACH" xfId="159" xr:uid="{00000000-0005-0000-0000-00009A000000}"/>
    <cellStyle name="_2007 BUDGET SUMM (FINAL)_Monthly Forecast model_Budget_Jan 7, 2009_MT Meeting Final" xfId="160" xr:uid="{00000000-0005-0000-0000-00009B000000}"/>
    <cellStyle name="_2007 BUDGET SUMM (FINAL)_Monthly Forecast model_Budget_Jan 7, 2009_MT Meeting Final 2" xfId="161" xr:uid="{00000000-0005-0000-0000-00009C000000}"/>
    <cellStyle name="_2007 BUDGET SUMM (FINAL)_Monthly Forecast model_Budget_Jan 7, 2009_MT Meeting Final 3" xfId="162" xr:uid="{00000000-0005-0000-0000-00009D000000}"/>
    <cellStyle name="_2007 BUDGET SUMM (FINAL)_Monthly Forecast model_Budget_Jan 7, 2009_MT Meeting Final 4" xfId="163" xr:uid="{00000000-0005-0000-0000-00009E000000}"/>
    <cellStyle name="_2007 BUDGET SUMM (FINAL)_Monthly Forecast model_Budget_Jan 7, 2009_MT Meeting Final 5" xfId="164" xr:uid="{00000000-0005-0000-0000-00009F000000}"/>
    <cellStyle name="_2007 BUDGET SUMM (FINAL)_Monthly Forecast model_Budget_Jan 7, 2009_MT Meeting Final 6" xfId="165" xr:uid="{00000000-0005-0000-0000-0000A0000000}"/>
    <cellStyle name="_2007 BUDGET SUMM (FINAL)_Monthly Forecast model_Budget_Jan 7, 2009_MT Meeting Final_~1352962" xfId="166" xr:uid="{00000000-0005-0000-0000-0000A1000000}"/>
    <cellStyle name="_2007 BUDGET SUMM (FINAL)_Monthly Forecast model_Budget_Jan 7, 2009_MT Meeting Final_20091122 Azerbaijan ALCO model Oct09" xfId="167" xr:uid="{00000000-0005-0000-0000-0000A2000000}"/>
    <cellStyle name="_2007 BUDGET SUMM (FINAL)_Monthly Forecast model_Budget_Jan 7, 2009_MT Meeting Final_El Salvador ALCO Package Template_4.20.10" xfId="168" xr:uid="{00000000-0005-0000-0000-0000A3000000}"/>
    <cellStyle name="_2007 BUDGET SUMM (FINAL)_Monthly Forecast model_Budget_Jan 7, 2009_MT Meeting Final_Haiti ALCO Model_4.14.10_Mid-Year Assessment" xfId="169" xr:uid="{00000000-0005-0000-0000-0000A4000000}"/>
    <cellStyle name="_2007 BUDGET SUMM (FINAL)_Monthly Forecast model_Budget_Jan 7, 2009_MT Meeting Final_Haiti ALCO Model_4.14.10_Mid-Year Assessment 2" xfId="170" xr:uid="{00000000-0005-0000-0000-0000A5000000}"/>
    <cellStyle name="_2007 BUDGET SUMM (FINAL)_Monthly Forecast model_Budget_Jan 7, 2009_MT Meeting Final_Haiti ALCO Model_4.14.10_Mid-Year Assessment 3" xfId="171" xr:uid="{00000000-0005-0000-0000-0000A6000000}"/>
    <cellStyle name="_2007 BUDGET SUMM (FINAL)_Monthly Forecast model_Budget_Jan 7, 2009_MT Meeting Final_Haiti ALCO Model_4.14.10_Mid-Year Assessment 4" xfId="172" xr:uid="{00000000-0005-0000-0000-0000A7000000}"/>
    <cellStyle name="_2007 BUDGET SUMM (FINAL)_Monthly Forecast model_Budget_Jan 7, 2009_MT Meeting Final_Haiti ALCO Model_4.14.10_Mid-Year Assessment 5" xfId="173" xr:uid="{00000000-0005-0000-0000-0000A8000000}"/>
    <cellStyle name="_2007 BUDGET SUMM (FINAL)_Monthly Forecast model_Budget_Jan 7, 2009_MT Meeting Final_Haiti ALCO Model_4.14.10_Mid-Year Assessment 6" xfId="174" xr:uid="{00000000-0005-0000-0000-0000A9000000}"/>
    <cellStyle name="_2007 BUDGET SUMM (FINAL)_Monthly Forecast model_Budget_Jan 7, 2009_MT Meeting Final_Haiti ALCO Model_4.14.10_Mid-Year Assessment_New ALCO Model &amp; Content_7.21.11" xfId="175" xr:uid="{00000000-0005-0000-0000-0000AA000000}"/>
    <cellStyle name="_2007 BUDGET SUMM (FINAL)_Monthly Forecast model_Budget_Jan 7, 2009_MT Meeting Final_Haiti ALCO Model_4.14.10_Mid-Year Assessment_New ALCO Model &amp; Content_7.25.11" xfId="176" xr:uid="{00000000-0005-0000-0000-0000AB000000}"/>
    <cellStyle name="_2007 BUDGET SUMM (FINAL)_Monthly Forecast model_Budget_Jan 7, 2009_MT Meeting Final_New ALCO Model &amp; Content_7.21.11" xfId="177" xr:uid="{00000000-0005-0000-0000-0000AC000000}"/>
    <cellStyle name="_2007 BUDGET SUMM (FINAL)_Monthly Forecast model_Budget_Jan 7, 2009_MT Meeting Final_New ALCO Model &amp; Content_7.25.11" xfId="178" xr:uid="{00000000-0005-0000-0000-0000AD000000}"/>
    <cellStyle name="_2007 BUDGET SUMM (FINAL)_Subdebt check_3.27.09" xfId="179" xr:uid="{00000000-0005-0000-0000-0000AE000000}"/>
    <cellStyle name="_2007 BUDGET SUMM (FINAL)_Subdebt check_3.27.09 2" xfId="180" xr:uid="{00000000-0005-0000-0000-0000AF000000}"/>
    <cellStyle name="_2007 BUDGET SUMM (FINAL)_Subdebt check_3.27.09 3" xfId="181" xr:uid="{00000000-0005-0000-0000-0000B0000000}"/>
    <cellStyle name="_2007 BUDGET SUMM (FINAL)_Subdebt check_3.27.09 4" xfId="182" xr:uid="{00000000-0005-0000-0000-0000B1000000}"/>
    <cellStyle name="_2007 BUDGET SUMM (FINAL)_Subdebt check_3.27.09 5" xfId="183" xr:uid="{00000000-0005-0000-0000-0000B2000000}"/>
    <cellStyle name="_2007 BUDGET SUMM (FINAL)_Subdebt check_3.27.09 6" xfId="184" xr:uid="{00000000-0005-0000-0000-0000B3000000}"/>
    <cellStyle name="_2007 BUDGET SUMM (FINAL)_Subdebt check_3.27.09_New ALCO Model &amp; Content_7.21.11" xfId="185" xr:uid="{00000000-0005-0000-0000-0000B4000000}"/>
    <cellStyle name="_2007 BUDGET SUMM (FINAL)_Subdebt check_3.27.09_New ALCO Model &amp; Content_7.25.11" xfId="186" xr:uid="{00000000-0005-0000-0000-0000B5000000}"/>
    <cellStyle name="_Comma" xfId="187" xr:uid="{00000000-0005-0000-0000-0000B6000000}"/>
    <cellStyle name="_Comma 2" xfId="188" xr:uid="{00000000-0005-0000-0000-0000B7000000}"/>
    <cellStyle name="_Comma 2 2" xfId="189" xr:uid="{00000000-0005-0000-0000-0000B8000000}"/>
    <cellStyle name="_Comma 3" xfId="190" xr:uid="{00000000-0005-0000-0000-0000B9000000}"/>
    <cellStyle name="_Comma 3 2" xfId="191" xr:uid="{00000000-0005-0000-0000-0000BA000000}"/>
    <cellStyle name="_Comma 4" xfId="192" xr:uid="{00000000-0005-0000-0000-0000BB000000}"/>
    <cellStyle name="_Comma 4 2" xfId="193" xr:uid="{00000000-0005-0000-0000-0000BC000000}"/>
    <cellStyle name="_Comma 5" xfId="194" xr:uid="{00000000-0005-0000-0000-0000BD000000}"/>
    <cellStyle name="_Comma 5 2" xfId="195" xr:uid="{00000000-0005-0000-0000-0000BE000000}"/>
    <cellStyle name="_Comma 6" xfId="196" xr:uid="{00000000-0005-0000-0000-0000BF000000}"/>
    <cellStyle name="_Comma 6 2" xfId="197" xr:uid="{00000000-0005-0000-0000-0000C0000000}"/>
    <cellStyle name="_Comma 7" xfId="198" xr:uid="{00000000-0005-0000-0000-0000C1000000}"/>
    <cellStyle name="_Currency" xfId="199" xr:uid="{00000000-0005-0000-0000-0000C2000000}"/>
    <cellStyle name="_Currency 2" xfId="200" xr:uid="{00000000-0005-0000-0000-0000C3000000}"/>
    <cellStyle name="_Currency 2 2" xfId="201" xr:uid="{00000000-0005-0000-0000-0000C4000000}"/>
    <cellStyle name="_Currency 3" xfId="202" xr:uid="{00000000-0005-0000-0000-0000C5000000}"/>
    <cellStyle name="_Currency 3 2" xfId="203" xr:uid="{00000000-0005-0000-0000-0000C6000000}"/>
    <cellStyle name="_Currency 4" xfId="204" xr:uid="{00000000-0005-0000-0000-0000C7000000}"/>
    <cellStyle name="_Currency 4 2" xfId="205" xr:uid="{00000000-0005-0000-0000-0000C8000000}"/>
    <cellStyle name="_Currency 5" xfId="206" xr:uid="{00000000-0005-0000-0000-0000C9000000}"/>
    <cellStyle name="_Currency 5 2" xfId="207" xr:uid="{00000000-0005-0000-0000-0000CA000000}"/>
    <cellStyle name="_Currency 6" xfId="208" xr:uid="{00000000-0005-0000-0000-0000CB000000}"/>
    <cellStyle name="_Currency 6 2" xfId="209" xr:uid="{00000000-0005-0000-0000-0000CC000000}"/>
    <cellStyle name="_Currency 7" xfId="210" xr:uid="{00000000-0005-0000-0000-0000CD000000}"/>
    <cellStyle name="_CurrencySpace" xfId="211" xr:uid="{00000000-0005-0000-0000-0000CE000000}"/>
    <cellStyle name="_CurrencySpace 2" xfId="212" xr:uid="{00000000-0005-0000-0000-0000CF000000}"/>
    <cellStyle name="_CurrencySpace 2 2" xfId="213" xr:uid="{00000000-0005-0000-0000-0000D0000000}"/>
    <cellStyle name="_CurrencySpace 3" xfId="214" xr:uid="{00000000-0005-0000-0000-0000D1000000}"/>
    <cellStyle name="_CurrencySpace 3 2" xfId="215" xr:uid="{00000000-0005-0000-0000-0000D2000000}"/>
    <cellStyle name="_CurrencySpace 4" xfId="216" xr:uid="{00000000-0005-0000-0000-0000D3000000}"/>
    <cellStyle name="_CurrencySpace 4 2" xfId="217" xr:uid="{00000000-0005-0000-0000-0000D4000000}"/>
    <cellStyle name="_CurrencySpace 5" xfId="218" xr:uid="{00000000-0005-0000-0000-0000D5000000}"/>
    <cellStyle name="_CurrencySpace 5 2" xfId="219" xr:uid="{00000000-0005-0000-0000-0000D6000000}"/>
    <cellStyle name="_CurrencySpace 6" xfId="220" xr:uid="{00000000-0005-0000-0000-0000D7000000}"/>
    <cellStyle name="_CurrencySpace 6 2" xfId="221" xr:uid="{00000000-0005-0000-0000-0000D8000000}"/>
    <cellStyle name="_CurrencySpace 7" xfId="222" xr:uid="{00000000-0005-0000-0000-0000D9000000}"/>
    <cellStyle name="_Euro" xfId="223" xr:uid="{00000000-0005-0000-0000-0000DA000000}"/>
    <cellStyle name="_Euro 2" xfId="224" xr:uid="{00000000-0005-0000-0000-0000DB000000}"/>
    <cellStyle name="_Euro 2 2" xfId="225" xr:uid="{00000000-0005-0000-0000-0000DC000000}"/>
    <cellStyle name="_Euro 3" xfId="226" xr:uid="{00000000-0005-0000-0000-0000DD000000}"/>
    <cellStyle name="_Euro 3 2" xfId="227" xr:uid="{00000000-0005-0000-0000-0000DE000000}"/>
    <cellStyle name="_Euro 4" xfId="228" xr:uid="{00000000-0005-0000-0000-0000DF000000}"/>
    <cellStyle name="_Euro 4 2" xfId="229" xr:uid="{00000000-0005-0000-0000-0000E0000000}"/>
    <cellStyle name="_Euro 5" xfId="230" xr:uid="{00000000-0005-0000-0000-0000E1000000}"/>
    <cellStyle name="_Euro 5 2" xfId="231" xr:uid="{00000000-0005-0000-0000-0000E2000000}"/>
    <cellStyle name="_Euro 6" xfId="232" xr:uid="{00000000-0005-0000-0000-0000E3000000}"/>
    <cellStyle name="_Euro 6 2" xfId="233" xr:uid="{00000000-0005-0000-0000-0000E4000000}"/>
    <cellStyle name="_Euro 7" xfId="234" xr:uid="{00000000-0005-0000-0000-0000E5000000}"/>
    <cellStyle name="_Heading" xfId="235" xr:uid="{00000000-0005-0000-0000-0000E6000000}"/>
    <cellStyle name="_Highlight" xfId="236" xr:uid="{00000000-0005-0000-0000-0000E7000000}"/>
    <cellStyle name="_Highlight 2" xfId="237" xr:uid="{00000000-0005-0000-0000-0000E8000000}"/>
    <cellStyle name="_Highlight 2 2" xfId="238" xr:uid="{00000000-0005-0000-0000-0000E9000000}"/>
    <cellStyle name="_Highlight 3" xfId="239" xr:uid="{00000000-0005-0000-0000-0000EA000000}"/>
    <cellStyle name="_Highlight 3 2" xfId="240" xr:uid="{00000000-0005-0000-0000-0000EB000000}"/>
    <cellStyle name="_Highlight 4" xfId="241" xr:uid="{00000000-0005-0000-0000-0000EC000000}"/>
    <cellStyle name="_Highlight 4 2" xfId="242" xr:uid="{00000000-0005-0000-0000-0000ED000000}"/>
    <cellStyle name="_Highlight 5" xfId="243" xr:uid="{00000000-0005-0000-0000-0000EE000000}"/>
    <cellStyle name="_Highlight 5 2" xfId="244" xr:uid="{00000000-0005-0000-0000-0000EF000000}"/>
    <cellStyle name="_Highlight 6" xfId="245" xr:uid="{00000000-0005-0000-0000-0000F0000000}"/>
    <cellStyle name="_Highlight 6 2" xfId="246" xr:uid="{00000000-0005-0000-0000-0000F1000000}"/>
    <cellStyle name="_Highlight 7" xfId="247" xr:uid="{00000000-0005-0000-0000-0000F2000000}"/>
    <cellStyle name="_Mobile Market" xfId="248" xr:uid="{00000000-0005-0000-0000-0000F3000000}"/>
    <cellStyle name="_Mobile Market_2008E and 2009 Budget for Investors Feb 6, 2009_Revised" xfId="249" xr:uid="{00000000-0005-0000-0000-0000F4000000}"/>
    <cellStyle name="_Mobile Market_2008E and 2009 Budget for Investors Feb 6, 2009_Revised_Honduras" xfId="250" xr:uid="{00000000-0005-0000-0000-0000F5000000}"/>
    <cellStyle name="_Mobile Market_2008E and 2009 Budget for Investors Feb 6, 2009_Revised_OUTREACH" xfId="251" xr:uid="{00000000-0005-0000-0000-0000F6000000}"/>
    <cellStyle name="_Mobile Market_2009 Expected Forecast_EY_5.5.09" xfId="252" xr:uid="{00000000-0005-0000-0000-0000F7000000}"/>
    <cellStyle name="_Mobile Market_2009 Expected Forecast_EY_5.5.09 2" xfId="253" xr:uid="{00000000-0005-0000-0000-0000F8000000}"/>
    <cellStyle name="_Mobile Market_2009 Expected Forecast_EY_5.5.09_~1352962" xfId="254" xr:uid="{00000000-0005-0000-0000-0000F9000000}"/>
    <cellStyle name="_Mobile Market_2009 Expected Forecast_EY_5.5.09_El Salvador ALCO Package Template_4.20.10" xfId="255" xr:uid="{00000000-0005-0000-0000-0000FA000000}"/>
    <cellStyle name="_Mobile Market_2009 Expected Forecast_EY_5.5.09_Haiti ALCO Model_4.14.10_Mid-Year Assessment" xfId="256" xr:uid="{00000000-0005-0000-0000-0000FB000000}"/>
    <cellStyle name="_Mobile Market_2009 Expected Forecast_EY_5.5.09_Haiti ALCO Model_4.14.10_Mid-Year Assessment 2" xfId="257" xr:uid="{00000000-0005-0000-0000-0000FC000000}"/>
    <cellStyle name="_Mobile Market_2009 Expected Forecast_EY_5.5.09_Honduras" xfId="258" xr:uid="{00000000-0005-0000-0000-0000FD000000}"/>
    <cellStyle name="_Mobile Market_2009 Expected Forecast_EY_5.5.09_OUTREACH" xfId="259" xr:uid="{00000000-0005-0000-0000-0000FE000000}"/>
    <cellStyle name="_Mobile Market_Central Forecast Model Nov 7, 2008 as of 3PM_EY" xfId="260" xr:uid="{00000000-0005-0000-0000-0000FF000000}"/>
    <cellStyle name="_Mobile Market_Central Forecast Model Nov 7, 2008 as of 3PM_EY 2" xfId="261" xr:uid="{00000000-0005-0000-0000-000000010000}"/>
    <cellStyle name="_Mobile Market_Central Forecast Model Nov 7, 2008 as of 3PM_EY_~1352962" xfId="262" xr:uid="{00000000-0005-0000-0000-000001010000}"/>
    <cellStyle name="_Mobile Market_Central Forecast Model Nov 7, 2008 as of 3PM_EY_El Salvador ALCO Package Template_4.20.10" xfId="263" xr:uid="{00000000-0005-0000-0000-000002010000}"/>
    <cellStyle name="_Mobile Market_Central Forecast Model Nov 7, 2008 as of 3PM_EY_Haiti ALCO Model_4.14.10_Mid-Year Assessment" xfId="264" xr:uid="{00000000-0005-0000-0000-000003010000}"/>
    <cellStyle name="_Mobile Market_Central Forecast Model Nov 7, 2008 as of 3PM_EY_Haiti ALCO Model_4.14.10_Mid-Year Assessment 2" xfId="265" xr:uid="{00000000-0005-0000-0000-000004010000}"/>
    <cellStyle name="_Mobile Market_Central Forecast Model Nov 7, 2008 as of 3PM_EY_Honduras" xfId="266" xr:uid="{00000000-0005-0000-0000-000005010000}"/>
    <cellStyle name="_Mobile Market_Central Forecast Model Nov 7, 2008 as of 3PM_EY_OUTREACH" xfId="267" xr:uid="{00000000-0005-0000-0000-000006010000}"/>
    <cellStyle name="_Mobile Market_consolbudget_EY_revised Microfin_Nov 18 2008 230pm" xfId="268" xr:uid="{00000000-0005-0000-0000-000007010000}"/>
    <cellStyle name="_Mobile Market_consolbudget_EY_revised Microfin_Nov 24 2008 4pm" xfId="269" xr:uid="{00000000-0005-0000-0000-000008010000}"/>
    <cellStyle name="_Mobile Market_Current Outlook-Sept 2 (modified sub-debt)" xfId="270" xr:uid="{00000000-0005-0000-0000-000009010000}"/>
    <cellStyle name="_Mobile Market_Current Outlook-Sept 2 (modified sub-debt)_Honduras" xfId="271" xr:uid="{00000000-0005-0000-0000-00000A010000}"/>
    <cellStyle name="_Mobile Market_Current Outlook-Sept 2 (modified sub-debt)_OUTREACH" xfId="272" xr:uid="{00000000-0005-0000-0000-00000B010000}"/>
    <cellStyle name="_Mobile Market_Investor Model_4.25.11_budget KPIs" xfId="273" xr:uid="{00000000-0005-0000-0000-00000C010000}"/>
    <cellStyle name="_Mobile Market_Investor Model_4.25.11_budget KPIs 2" xfId="274" xr:uid="{00000000-0005-0000-0000-00000D010000}"/>
    <cellStyle name="_Mobile Market_Monthly Forecast model_Board_November 19, 2008_10AM" xfId="275" xr:uid="{00000000-0005-0000-0000-00000E010000}"/>
    <cellStyle name="_Mobile Market_Monthly Forecast model_Board_November 19, 2008_10AM 2" xfId="276" xr:uid="{00000000-0005-0000-0000-00000F010000}"/>
    <cellStyle name="_Mobile Market_Monthly Forecast model_Board_November 19, 2008_10AM_~1352962" xfId="277" xr:uid="{00000000-0005-0000-0000-000010010000}"/>
    <cellStyle name="_Mobile Market_Monthly Forecast model_Board_November 19, 2008_10AM_El Salvador ALCO Package Template_4.20.10" xfId="278" xr:uid="{00000000-0005-0000-0000-000011010000}"/>
    <cellStyle name="_Mobile Market_Monthly Forecast model_Board_November 19, 2008_10AM_Haiti ALCO Model_4.14.10_Mid-Year Assessment" xfId="279" xr:uid="{00000000-0005-0000-0000-000012010000}"/>
    <cellStyle name="_Mobile Market_Monthly Forecast model_Board_November 19, 2008_10AM_Haiti ALCO Model_4.14.10_Mid-Year Assessment 2" xfId="280" xr:uid="{00000000-0005-0000-0000-000013010000}"/>
    <cellStyle name="_Mobile Market_Monthly Forecast model_Board_November 19, 2008_10AM_Honduras" xfId="281" xr:uid="{00000000-0005-0000-0000-000014010000}"/>
    <cellStyle name="_Mobile Market_Monthly Forecast model_Board_November 19, 2008_10AM_OUTREACH" xfId="282" xr:uid="{00000000-0005-0000-0000-000015010000}"/>
    <cellStyle name="_Mobile Market_Monthly Forecast model_Budget_Jan 7, 2009_MT Meeting Final" xfId="283" xr:uid="{00000000-0005-0000-0000-000016010000}"/>
    <cellStyle name="_Mobile Market_Monthly Forecast model_Budget_Jan 7, 2009_MT Meeting Final 2" xfId="284" xr:uid="{00000000-0005-0000-0000-000017010000}"/>
    <cellStyle name="_Mobile Market_Monthly Forecast model_Budget_Jan 7, 2009_MT Meeting Final_~1352962" xfId="285" xr:uid="{00000000-0005-0000-0000-000018010000}"/>
    <cellStyle name="_Mobile Market_Monthly Forecast model_Budget_Jan 7, 2009_MT Meeting Final_El Salvador ALCO Package Template_4.20.10" xfId="286" xr:uid="{00000000-0005-0000-0000-000019010000}"/>
    <cellStyle name="_Mobile Market_Monthly Forecast model_Budget_Jan 7, 2009_MT Meeting Final_Haiti ALCO Model_4.14.10_Mid-Year Assessment" xfId="287" xr:uid="{00000000-0005-0000-0000-00001A010000}"/>
    <cellStyle name="_Mobile Market_Monthly Forecast model_Budget_Jan 7, 2009_MT Meeting Final_Haiti ALCO Model_4.14.10_Mid-Year Assessment 2" xfId="288" xr:uid="{00000000-0005-0000-0000-00001B010000}"/>
    <cellStyle name="_Mobile Market_Subdebt check_3.27.09" xfId="289" xr:uid="{00000000-0005-0000-0000-00001C010000}"/>
    <cellStyle name="_Mobile Market_Subdebt check_3.27.09 2" xfId="290" xr:uid="{00000000-0005-0000-0000-00001D010000}"/>
    <cellStyle name="_Multiple" xfId="291" xr:uid="{00000000-0005-0000-0000-00001E010000}"/>
    <cellStyle name="_Multiple 2" xfId="292" xr:uid="{00000000-0005-0000-0000-00001F010000}"/>
    <cellStyle name="_Multiple 2 2" xfId="293" xr:uid="{00000000-0005-0000-0000-000020010000}"/>
    <cellStyle name="_Multiple 3" xfId="294" xr:uid="{00000000-0005-0000-0000-000021010000}"/>
    <cellStyle name="_Multiple 3 2" xfId="295" xr:uid="{00000000-0005-0000-0000-000022010000}"/>
    <cellStyle name="_Multiple 4" xfId="296" xr:uid="{00000000-0005-0000-0000-000023010000}"/>
    <cellStyle name="_Multiple 4 2" xfId="297" xr:uid="{00000000-0005-0000-0000-000024010000}"/>
    <cellStyle name="_Multiple 5" xfId="298" xr:uid="{00000000-0005-0000-0000-000025010000}"/>
    <cellStyle name="_Multiple 5 2" xfId="299" xr:uid="{00000000-0005-0000-0000-000026010000}"/>
    <cellStyle name="_Multiple 6" xfId="300" xr:uid="{00000000-0005-0000-0000-000027010000}"/>
    <cellStyle name="_Multiple 6 2" xfId="301" xr:uid="{00000000-0005-0000-0000-000028010000}"/>
    <cellStyle name="_Multiple 7" xfId="302" xr:uid="{00000000-0005-0000-0000-000029010000}"/>
    <cellStyle name="_MultipleSpace" xfId="303" xr:uid="{00000000-0005-0000-0000-00002A010000}"/>
    <cellStyle name="_MultipleSpace 2" xfId="304" xr:uid="{00000000-0005-0000-0000-00002B010000}"/>
    <cellStyle name="_MultipleSpace 2 2" xfId="305" xr:uid="{00000000-0005-0000-0000-00002C010000}"/>
    <cellStyle name="_MultipleSpace 3" xfId="306" xr:uid="{00000000-0005-0000-0000-00002D010000}"/>
    <cellStyle name="_MultipleSpace 3 2" xfId="307" xr:uid="{00000000-0005-0000-0000-00002E010000}"/>
    <cellStyle name="_MultipleSpace 4" xfId="308" xr:uid="{00000000-0005-0000-0000-00002F010000}"/>
    <cellStyle name="_MultipleSpace 4 2" xfId="309" xr:uid="{00000000-0005-0000-0000-000030010000}"/>
    <cellStyle name="_MultipleSpace 5" xfId="310" xr:uid="{00000000-0005-0000-0000-000031010000}"/>
    <cellStyle name="_MultipleSpace 5 2" xfId="311" xr:uid="{00000000-0005-0000-0000-000032010000}"/>
    <cellStyle name="_MultipleSpace 6" xfId="312" xr:uid="{00000000-0005-0000-0000-000033010000}"/>
    <cellStyle name="_MultipleSpace 6 2" xfId="313" xr:uid="{00000000-0005-0000-0000-000034010000}"/>
    <cellStyle name="_MultipleSpace 7" xfId="314" xr:uid="{00000000-0005-0000-0000-000035010000}"/>
    <cellStyle name="_OMNI LBO 7.18.07v2" xfId="315" xr:uid="{00000000-0005-0000-0000-000036010000}"/>
    <cellStyle name="_OMNI LBO 7.18.07v2 2" xfId="316" xr:uid="{00000000-0005-0000-0000-000037010000}"/>
    <cellStyle name="_OMNI LBO 7.18.07v2 2 2" xfId="317" xr:uid="{00000000-0005-0000-0000-000038010000}"/>
    <cellStyle name="_OMNI LBO 7.18.07v2 3" xfId="318" xr:uid="{00000000-0005-0000-0000-000039010000}"/>
    <cellStyle name="_OMNI LBO 7.18.07v2 3 2" xfId="319" xr:uid="{00000000-0005-0000-0000-00003A010000}"/>
    <cellStyle name="_OMNI LBO 7.18.07v2 4" xfId="320" xr:uid="{00000000-0005-0000-0000-00003B010000}"/>
    <cellStyle name="_OMNI LBO 7.18.07v2 4 2" xfId="321" xr:uid="{00000000-0005-0000-0000-00003C010000}"/>
    <cellStyle name="_OMNI LBO 7.18.07v2 5" xfId="322" xr:uid="{00000000-0005-0000-0000-00003D010000}"/>
    <cellStyle name="_OMNI LBO 7.18.07v2 5 2" xfId="323" xr:uid="{00000000-0005-0000-0000-00003E010000}"/>
    <cellStyle name="_OMNI LBO 7.18.07v2 6" xfId="324" xr:uid="{00000000-0005-0000-0000-00003F010000}"/>
    <cellStyle name="_OMNI LBO 7.18.07v2 6 2" xfId="325" xr:uid="{00000000-0005-0000-0000-000040010000}"/>
    <cellStyle name="_OMNI LBO 7.18.07v2 7" xfId="326" xr:uid="{00000000-0005-0000-0000-000041010000}"/>
    <cellStyle name="_OMNI LBO 7.18.07v2_El Salvador ALCO Package Template_4.20.10" xfId="327" xr:uid="{00000000-0005-0000-0000-000042010000}"/>
    <cellStyle name="_OMNI LBO 7.18.07v2_El Salvador ALCO Package Template_4.20.10 2" xfId="328" xr:uid="{00000000-0005-0000-0000-000043010000}"/>
    <cellStyle name="_OMNI LBO 7.18.07v2_Haiti ALCO Model_4.14.10_Mid-Year Assessment" xfId="329" xr:uid="{00000000-0005-0000-0000-000044010000}"/>
    <cellStyle name="_OMNI LBO 7.18.07v2_Haiti ALCO Model_4.14.10_Mid-Year Assessment 2" xfId="330" xr:uid="{00000000-0005-0000-0000-000045010000}"/>
    <cellStyle name="_OMNI LBO 7.18.07v2_Haiti ALCO Model_4.14.10_Mid-Year Assessment 2 2" xfId="331" xr:uid="{00000000-0005-0000-0000-000046010000}"/>
    <cellStyle name="_OMNI LBO 7.18.07v2_Haiti ALCO Model_4.14.10_Mid-Year Assessment 3" xfId="332" xr:uid="{00000000-0005-0000-0000-000047010000}"/>
    <cellStyle name="_OMNI LBO 7.18.07v2_Haiti ALCO Model_4.14.10_Mid-Year Assessment 3 2" xfId="333" xr:uid="{00000000-0005-0000-0000-000048010000}"/>
    <cellStyle name="_OMNI LBO 7.18.07v2_Haiti ALCO Model_4.14.10_Mid-Year Assessment 4" xfId="334" xr:uid="{00000000-0005-0000-0000-000049010000}"/>
    <cellStyle name="_OMNI LBO 7.18.07v2_Haiti ALCO Model_4.14.10_Mid-Year Assessment 4 2" xfId="335" xr:uid="{00000000-0005-0000-0000-00004A010000}"/>
    <cellStyle name="_OMNI LBO 7.18.07v2_Haiti ALCO Model_4.14.10_Mid-Year Assessment 5" xfId="336" xr:uid="{00000000-0005-0000-0000-00004B010000}"/>
    <cellStyle name="_OMNI LBO 7.18.07v2_Haiti ALCO Model_4.14.10_Mid-Year Assessment 5 2" xfId="337" xr:uid="{00000000-0005-0000-0000-00004C010000}"/>
    <cellStyle name="_OMNI LBO 7.18.07v2_Haiti ALCO Model_4.14.10_Mid-Year Assessment 6" xfId="338" xr:uid="{00000000-0005-0000-0000-00004D010000}"/>
    <cellStyle name="_OMNI LBO 7.18.07v2_Haiti ALCO Model_4.14.10_Mid-Year Assessment 6 2" xfId="339" xr:uid="{00000000-0005-0000-0000-00004E010000}"/>
    <cellStyle name="_OMNI LBO 7.18.07v2_Haiti ALCO Model_4.14.10_Mid-Year Assessment 7" xfId="340" xr:uid="{00000000-0005-0000-0000-00004F010000}"/>
    <cellStyle name="_OMNI LBO 7.18.07v2_Haiti ALCO Model_4.14.10_Mid-Year Assessment_El Salvador ALCO Package Template_4.20.10" xfId="341" xr:uid="{00000000-0005-0000-0000-000050010000}"/>
    <cellStyle name="_OMNI LBO 7.18.07v2_Haiti ALCO Model_4.14.10_Mid-Year Assessment_El Salvador ALCO Package Template_4.20.10 2" xfId="342" xr:uid="{00000000-0005-0000-0000-000051010000}"/>
    <cellStyle name="_OMNI LBO 7.18.07v2_Haiti ALCO Model_4.14.10_Mid-Year Assessment_El Salvador ALCO Package Template_4.20.10 2 2" xfId="343" xr:uid="{00000000-0005-0000-0000-000052010000}"/>
    <cellStyle name="_OMNI LBO 7.18.07v2_Haiti ALCO Model_4.14.10_Mid-Year Assessment_El Salvador ALCO Package Template_4.20.10 3" xfId="344" xr:uid="{00000000-0005-0000-0000-000053010000}"/>
    <cellStyle name="_OMNI LBO 7.18.07v2_Haiti ALCO Model_4.14.10_Mid-Year Assessment_El Salvador ALCO Package Template_4.20.10 3 2" xfId="345" xr:uid="{00000000-0005-0000-0000-000054010000}"/>
    <cellStyle name="_OMNI LBO 7.18.07v2_Haiti ALCO Model_4.14.10_Mid-Year Assessment_El Salvador ALCO Package Template_4.20.10 4" xfId="346" xr:uid="{00000000-0005-0000-0000-000055010000}"/>
    <cellStyle name="_OMNI LBO 7.18.07v2_Haiti ALCO Model_4.14.10_Mid-Year Assessment_El Salvador ALCO Package Template_4.20.10 4 2" xfId="347" xr:uid="{00000000-0005-0000-0000-000056010000}"/>
    <cellStyle name="_OMNI LBO 7.18.07v2_Haiti ALCO Model_4.14.10_Mid-Year Assessment_El Salvador ALCO Package Template_4.20.10 5" xfId="348" xr:uid="{00000000-0005-0000-0000-000057010000}"/>
    <cellStyle name="_OMNI LBO 7.18.07v2_Haiti ALCO Model_4.14.10_Mid-Year Assessment_El Salvador ALCO Package Template_4.20.10 5 2" xfId="349" xr:uid="{00000000-0005-0000-0000-000058010000}"/>
    <cellStyle name="_OMNI LBO 7.18.07v2_Haiti ALCO Model_4.14.10_Mid-Year Assessment_El Salvador ALCO Package Template_4.20.10 6" xfId="350" xr:uid="{00000000-0005-0000-0000-000059010000}"/>
    <cellStyle name="_OMNI LBO 7.18.07v2_Haiti ALCO Model_4.14.10_Mid-Year Assessment_El Salvador ALCO Package Template_4.20.10 6 2" xfId="351" xr:uid="{00000000-0005-0000-0000-00005A010000}"/>
    <cellStyle name="_OMNI LBO 7.18.07v2_Haiti ALCO Model_4.14.10_Mid-Year Assessment_El Salvador ALCO Package Template_4.20.10 7" xfId="352" xr:uid="{00000000-0005-0000-0000-00005B010000}"/>
    <cellStyle name="_OMNI LBO 7.18.07v2_Haiti ALCO Model_4.14.10_Mid-Year Assessment_El Salvador ALCO Package Template_4.20.10_New ALCO Model &amp; Content_7.21.11" xfId="353" xr:uid="{00000000-0005-0000-0000-00005C010000}"/>
    <cellStyle name="_OMNI LBO 7.18.07v2_Haiti ALCO Model_4.14.10_Mid-Year Assessment_El Salvador ALCO Package Template_4.20.10_New ALCO Model &amp; Content_7.21.11 2" xfId="354" xr:uid="{00000000-0005-0000-0000-00005D010000}"/>
    <cellStyle name="_OMNI LBO 7.18.07v2_Haiti ALCO Model_4.14.10_Mid-Year Assessment_El Salvador ALCO Package Template_4.20.10_New ALCO Model &amp; Content_7.25.11" xfId="355" xr:uid="{00000000-0005-0000-0000-00005E010000}"/>
    <cellStyle name="_OMNI LBO 7.18.07v2_Haiti ALCO Model_4.14.10_Mid-Year Assessment_El Salvador ALCO Package Template_4.20.10_New ALCO Model &amp; Content_7.25.11 2" xfId="356" xr:uid="{00000000-0005-0000-0000-00005F010000}"/>
    <cellStyle name="_OMNI LBO 7.18.07v2_Haiti ALCO Model_4.14.10_Mid-Year Assessment_New ALCO Model &amp; Content_7.21.11" xfId="357" xr:uid="{00000000-0005-0000-0000-000060010000}"/>
    <cellStyle name="_OMNI LBO 7.18.07v2_Haiti ALCO Model_4.14.10_Mid-Year Assessment_New ALCO Model &amp; Content_7.21.11 2" xfId="358" xr:uid="{00000000-0005-0000-0000-000061010000}"/>
    <cellStyle name="_OMNI LBO 7.18.07v2_Haiti ALCO Model_4.14.10_Mid-Year Assessment_New ALCO Model &amp; Content_7.25.11" xfId="359" xr:uid="{00000000-0005-0000-0000-000062010000}"/>
    <cellStyle name="_OMNI LBO 7.18.07v2_Haiti ALCO Model_4.14.10_Mid-Year Assessment_New ALCO Model &amp; Content_7.25.11 2" xfId="360" xr:uid="{00000000-0005-0000-0000-000063010000}"/>
    <cellStyle name="_OMNI LBO 7.18.07v2_Investor Model_4.25.11_budget KPIs" xfId="361" xr:uid="{00000000-0005-0000-0000-000064010000}"/>
    <cellStyle name="_OMNI LBO 7.18.07v2_Investor Model_4.25.11_budget KPIs 2" xfId="362" xr:uid="{00000000-0005-0000-0000-000065010000}"/>
    <cellStyle name="_OMNI LBO 7.18.07v2_Investor Model_4.25.11_budget KPIs 2 2" xfId="363" xr:uid="{00000000-0005-0000-0000-000066010000}"/>
    <cellStyle name="_OMNI LBO 7.18.07v2_Investor Model_4.25.11_budget KPIs 3" xfId="364" xr:uid="{00000000-0005-0000-0000-000067010000}"/>
    <cellStyle name="_OMNI LBO 7.18.07v2_New ALCO Model &amp; Content_7.21.11" xfId="365" xr:uid="{00000000-0005-0000-0000-000068010000}"/>
    <cellStyle name="_OMNI LBO 7.18.07v2_New ALCO Model &amp; Content_7.21.11 2" xfId="366" xr:uid="{00000000-0005-0000-0000-000069010000}"/>
    <cellStyle name="_OMNI LBO 7.18.07v2_New ALCO Model &amp; Content_7.25.11" xfId="367" xr:uid="{00000000-0005-0000-0000-00006A010000}"/>
    <cellStyle name="_OMNI LBO 7.18.07v2_New ALCO Model &amp; Content_7.25.11 2" xfId="368" xr:uid="{00000000-0005-0000-0000-00006B010000}"/>
    <cellStyle name="_OMNI LBO 7.18.07v2_TB Financiera" xfId="369" xr:uid="{00000000-0005-0000-0000-00006C010000}"/>
    <cellStyle name="_Pro Froma Financials-5.25(V1.0)" xfId="370" xr:uid="{00000000-0005-0000-0000-00006D010000}"/>
    <cellStyle name="_Resumen de Nominas 2006" xfId="371" xr:uid="{00000000-0005-0000-0000-00006E010000}"/>
    <cellStyle name="_Rough Calcs" xfId="372" xr:uid="{00000000-0005-0000-0000-00006F010000}"/>
    <cellStyle name="_Rough Calcs_2008E and 2009 Budget for Investors Feb 6, 2009_Revised" xfId="373" xr:uid="{00000000-0005-0000-0000-000070010000}"/>
    <cellStyle name="_Rough Calcs_2008E and 2009 Budget for Investors Feb 6, 2009_Revised_Honduras" xfId="374" xr:uid="{00000000-0005-0000-0000-000071010000}"/>
    <cellStyle name="_Rough Calcs_2008E and 2009 Budget for Investors Feb 6, 2009_Revised_OUTREACH" xfId="375" xr:uid="{00000000-0005-0000-0000-000072010000}"/>
    <cellStyle name="_Rough Calcs_2009 Expected Forecast_EY_5.5.09" xfId="376" xr:uid="{00000000-0005-0000-0000-000073010000}"/>
    <cellStyle name="_Rough Calcs_2009 Expected Forecast_EY_5.5.09 2" xfId="377" xr:uid="{00000000-0005-0000-0000-000074010000}"/>
    <cellStyle name="_Rough Calcs_2009 Expected Forecast_EY_5.5.09_~1352962" xfId="378" xr:uid="{00000000-0005-0000-0000-000075010000}"/>
    <cellStyle name="_Rough Calcs_2009 Expected Forecast_EY_5.5.09_El Salvador ALCO Package Template_4.20.10" xfId="379" xr:uid="{00000000-0005-0000-0000-000076010000}"/>
    <cellStyle name="_Rough Calcs_2009 Expected Forecast_EY_5.5.09_Haiti ALCO Model_4.14.10_Mid-Year Assessment" xfId="380" xr:uid="{00000000-0005-0000-0000-000077010000}"/>
    <cellStyle name="_Rough Calcs_2009 Expected Forecast_EY_5.5.09_Haiti ALCO Model_4.14.10_Mid-Year Assessment 2" xfId="381" xr:uid="{00000000-0005-0000-0000-000078010000}"/>
    <cellStyle name="_Rough Calcs_2009 Expected Forecast_EY_5.5.09_Honduras" xfId="382" xr:uid="{00000000-0005-0000-0000-000079010000}"/>
    <cellStyle name="_Rough Calcs_2009 Expected Forecast_EY_5.5.09_OUTREACH" xfId="383" xr:uid="{00000000-0005-0000-0000-00007A010000}"/>
    <cellStyle name="_Rough Calcs_Central Forecast Model Nov 7, 2008 as of 3PM_EY" xfId="384" xr:uid="{00000000-0005-0000-0000-00007B010000}"/>
    <cellStyle name="_Rough Calcs_Central Forecast Model Nov 7, 2008 as of 3PM_EY 2" xfId="385" xr:uid="{00000000-0005-0000-0000-00007C010000}"/>
    <cellStyle name="_Rough Calcs_Central Forecast Model Nov 7, 2008 as of 3PM_EY_~1352962" xfId="386" xr:uid="{00000000-0005-0000-0000-00007D010000}"/>
    <cellStyle name="_Rough Calcs_Central Forecast Model Nov 7, 2008 as of 3PM_EY_El Salvador ALCO Package Template_4.20.10" xfId="387" xr:uid="{00000000-0005-0000-0000-00007E010000}"/>
    <cellStyle name="_Rough Calcs_Central Forecast Model Nov 7, 2008 as of 3PM_EY_Haiti ALCO Model_4.14.10_Mid-Year Assessment" xfId="388" xr:uid="{00000000-0005-0000-0000-00007F010000}"/>
    <cellStyle name="_Rough Calcs_Central Forecast Model Nov 7, 2008 as of 3PM_EY_Haiti ALCO Model_4.14.10_Mid-Year Assessment 2" xfId="389" xr:uid="{00000000-0005-0000-0000-000080010000}"/>
    <cellStyle name="_Rough Calcs_Central Forecast Model Nov 7, 2008 as of 3PM_EY_Honduras" xfId="390" xr:uid="{00000000-0005-0000-0000-000081010000}"/>
    <cellStyle name="_Rough Calcs_Central Forecast Model Nov 7, 2008 as of 3PM_EY_OUTREACH" xfId="391" xr:uid="{00000000-0005-0000-0000-000082010000}"/>
    <cellStyle name="_Rough Calcs_consolbudget_EY_revised Microfin_Nov 18 2008 230pm" xfId="392" xr:uid="{00000000-0005-0000-0000-000083010000}"/>
    <cellStyle name="_Rough Calcs_consolbudget_EY_revised Microfin_Nov 24 2008 4pm" xfId="393" xr:uid="{00000000-0005-0000-0000-000084010000}"/>
    <cellStyle name="_Rough Calcs_Current Outlook-Sept 2 (modified sub-debt)" xfId="394" xr:uid="{00000000-0005-0000-0000-000085010000}"/>
    <cellStyle name="_Rough Calcs_Current Outlook-Sept 2 (modified sub-debt)_Honduras" xfId="395" xr:uid="{00000000-0005-0000-0000-000086010000}"/>
    <cellStyle name="_Rough Calcs_Current Outlook-Sept 2 (modified sub-debt)_OUTREACH" xfId="396" xr:uid="{00000000-0005-0000-0000-000087010000}"/>
    <cellStyle name="_Rough Calcs_Investor Model_4.25.11_budget KPIs" xfId="397" xr:uid="{00000000-0005-0000-0000-000088010000}"/>
    <cellStyle name="_Rough Calcs_Investor Model_4.25.11_budget KPIs 2" xfId="398" xr:uid="{00000000-0005-0000-0000-000089010000}"/>
    <cellStyle name="_Rough Calcs_Monthly Forecast model_Board_November 19, 2008_10AM" xfId="399" xr:uid="{00000000-0005-0000-0000-00008A010000}"/>
    <cellStyle name="_Rough Calcs_Monthly Forecast model_Board_November 19, 2008_10AM 2" xfId="400" xr:uid="{00000000-0005-0000-0000-00008B010000}"/>
    <cellStyle name="_Rough Calcs_Monthly Forecast model_Board_November 19, 2008_10AM_~1352962" xfId="401" xr:uid="{00000000-0005-0000-0000-00008C010000}"/>
    <cellStyle name="_Rough Calcs_Monthly Forecast model_Board_November 19, 2008_10AM_El Salvador ALCO Package Template_4.20.10" xfId="402" xr:uid="{00000000-0005-0000-0000-00008D010000}"/>
    <cellStyle name="_Rough Calcs_Monthly Forecast model_Board_November 19, 2008_10AM_Haiti ALCO Model_4.14.10_Mid-Year Assessment" xfId="403" xr:uid="{00000000-0005-0000-0000-00008E010000}"/>
    <cellStyle name="_Rough Calcs_Monthly Forecast model_Board_November 19, 2008_10AM_Haiti ALCO Model_4.14.10_Mid-Year Assessment 2" xfId="404" xr:uid="{00000000-0005-0000-0000-00008F010000}"/>
    <cellStyle name="_Rough Calcs_Monthly Forecast model_Board_November 19, 2008_10AM_Honduras" xfId="405" xr:uid="{00000000-0005-0000-0000-000090010000}"/>
    <cellStyle name="_Rough Calcs_Monthly Forecast model_Board_November 19, 2008_10AM_OUTREACH" xfId="406" xr:uid="{00000000-0005-0000-0000-000091010000}"/>
    <cellStyle name="_Rough Calcs_Monthly Forecast model_Budget_Jan 7, 2009_MT Meeting Final" xfId="407" xr:uid="{00000000-0005-0000-0000-000092010000}"/>
    <cellStyle name="_Rough Calcs_Monthly Forecast model_Budget_Jan 7, 2009_MT Meeting Final 2" xfId="408" xr:uid="{00000000-0005-0000-0000-000093010000}"/>
    <cellStyle name="_Rough Calcs_Monthly Forecast model_Budget_Jan 7, 2009_MT Meeting Final_~1352962" xfId="409" xr:uid="{00000000-0005-0000-0000-000094010000}"/>
    <cellStyle name="_Rough Calcs_Monthly Forecast model_Budget_Jan 7, 2009_MT Meeting Final_El Salvador ALCO Package Template_4.20.10" xfId="410" xr:uid="{00000000-0005-0000-0000-000095010000}"/>
    <cellStyle name="_Rough Calcs_Monthly Forecast model_Budget_Jan 7, 2009_MT Meeting Final_Haiti ALCO Model_4.14.10_Mid-Year Assessment" xfId="411" xr:uid="{00000000-0005-0000-0000-000096010000}"/>
    <cellStyle name="_Rough Calcs_Monthly Forecast model_Budget_Jan 7, 2009_MT Meeting Final_Haiti ALCO Model_4.14.10_Mid-Year Assessment 2" xfId="412" xr:uid="{00000000-0005-0000-0000-000097010000}"/>
    <cellStyle name="_Rough Calcs_Subdebt check_3.27.09" xfId="413" xr:uid="{00000000-0005-0000-0000-000098010000}"/>
    <cellStyle name="_Rough Calcs_Subdebt check_3.27.09 2" xfId="414" xr:uid="{00000000-0005-0000-0000-000099010000}"/>
    <cellStyle name="_SubHeading" xfId="415" xr:uid="{00000000-0005-0000-0000-00009A010000}"/>
    <cellStyle name="_Table" xfId="416" xr:uid="{00000000-0005-0000-0000-00009B010000}"/>
    <cellStyle name="_Table_ALCO Armenia UCO August 31 2009" xfId="417" xr:uid="{00000000-0005-0000-0000-00009C010000}"/>
    <cellStyle name="_Table_ALCO Armenia UCO August 31 2009_20091030r Azerbaijan ALCO Model" xfId="418" xr:uid="{00000000-0005-0000-0000-00009D010000}"/>
    <cellStyle name="_Table_ALCO Armenia UCO August 31 2009_20091122 Azerbaijan ALCO model Oct09" xfId="419" xr:uid="{00000000-0005-0000-0000-00009E010000}"/>
    <cellStyle name="_Table_ALCO Armenia UCO August 31 2009_Haiti ALCO Model_4.14.10_Mid-Year Assessment" xfId="420" xr:uid="{00000000-0005-0000-0000-00009F010000}"/>
    <cellStyle name="_Table_Fin. targets_ FINCA Ecuador" xfId="421" xr:uid="{00000000-0005-0000-0000-0000A0010000}"/>
    <cellStyle name="_Table_Fin. targets_ FINCA Ecuador_Copia de Ecuador 2010 2014 Budget-Fabiola" xfId="422" xr:uid="{00000000-0005-0000-0000-0000A1010000}"/>
    <cellStyle name="_Table_Fin. targets_ FINCA Ecuador_Finstats conformed - 11.9.09 with Sep09" xfId="423" xr:uid="{00000000-0005-0000-0000-0000A2010000}"/>
    <cellStyle name="_Table_Fin. targets_ FINCA Kosovo" xfId="424" xr:uid="{00000000-0005-0000-0000-0000A3010000}"/>
    <cellStyle name="_Table_Fin. targets_ FINCA Kosovo_Copia de Ecuador 2010 2014 Budget-Fabiola" xfId="425" xr:uid="{00000000-0005-0000-0000-0000A4010000}"/>
    <cellStyle name="_Table_Fin. targets_ FINCA Kosovo_Finstats conformed - 11.9.09 with Sep09" xfId="426" xr:uid="{00000000-0005-0000-0000-0000A5010000}"/>
    <cellStyle name="_Table_Russia ALCO Model_September09_F2" xfId="427" xr:uid="{00000000-0005-0000-0000-0000A6010000}"/>
    <cellStyle name="_Table_Russia ALCO Model_September09_F2_20091122 Azerbaijan ALCO model Oct09" xfId="428" xr:uid="{00000000-0005-0000-0000-0000A7010000}"/>
    <cellStyle name="_Table_Russia ALCO Model_September09_F2_Haiti ALCO Model_4.14.10_Mid-Year Assessment" xfId="429" xr:uid="{00000000-0005-0000-0000-0000A8010000}"/>
    <cellStyle name="_TableHead" xfId="430" xr:uid="{00000000-0005-0000-0000-0000A9010000}"/>
    <cellStyle name="_TableHead_ALCO Armenia UCO August 31 2009" xfId="431" xr:uid="{00000000-0005-0000-0000-0000AA010000}"/>
    <cellStyle name="_TableHead_ALCO Armenia UCO August 31 2009_20091030r Azerbaijan ALCO Model" xfId="432" xr:uid="{00000000-0005-0000-0000-0000AB010000}"/>
    <cellStyle name="_TableHead_ALCO Armenia UCO August 31 2009_20091122 Azerbaijan ALCO model Oct09" xfId="433" xr:uid="{00000000-0005-0000-0000-0000AC010000}"/>
    <cellStyle name="_TableHead_ALCO Armenia UCO August 31 2009_Haiti ALCO Model_4.14.10_Mid-Year Assessment" xfId="434" xr:uid="{00000000-0005-0000-0000-0000AD010000}"/>
    <cellStyle name="_TableHead_Fin. targets_ FINCA Ecuador" xfId="435" xr:uid="{00000000-0005-0000-0000-0000AE010000}"/>
    <cellStyle name="_TableHead_Fin. targets_ FINCA Ecuador_Copia de Ecuador 2010 2014 Budget-Fabiola" xfId="436" xr:uid="{00000000-0005-0000-0000-0000AF010000}"/>
    <cellStyle name="_TableHead_Fin. targets_ FINCA Ecuador_Finstats conformed - 11.9.09 with Sep09" xfId="437" xr:uid="{00000000-0005-0000-0000-0000B0010000}"/>
    <cellStyle name="_TableHead_Fin. targets_ FINCA Kosovo" xfId="438" xr:uid="{00000000-0005-0000-0000-0000B1010000}"/>
    <cellStyle name="_TableHead_Fin. targets_ FINCA Kosovo_Copia de Ecuador 2010 2014 Budget-Fabiola" xfId="439" xr:uid="{00000000-0005-0000-0000-0000B2010000}"/>
    <cellStyle name="_TableHead_Fin. targets_ FINCA Kosovo_Finstats conformed - 11.9.09 with Sep09" xfId="440" xr:uid="{00000000-0005-0000-0000-0000B3010000}"/>
    <cellStyle name="_TableHead_Russia ALCO Model_September09_F2" xfId="441" xr:uid="{00000000-0005-0000-0000-0000B4010000}"/>
    <cellStyle name="_TableHead_Russia ALCO Model_September09_F2_20091122 Azerbaijan ALCO model Oct09" xfId="442" xr:uid="{00000000-0005-0000-0000-0000B5010000}"/>
    <cellStyle name="_TableHead_Russia ALCO Model_September09_F2_Haiti ALCO Model_4.14.10_Mid-Year Assessment" xfId="443" xr:uid="{00000000-0005-0000-0000-0000B6010000}"/>
    <cellStyle name="_TableRowHead" xfId="444" xr:uid="{00000000-0005-0000-0000-0000B7010000}"/>
    <cellStyle name="_TableSuperHead" xfId="445" xr:uid="{00000000-0005-0000-0000-0000B8010000}"/>
    <cellStyle name="0" xfId="446" xr:uid="{00000000-0005-0000-0000-0000B9010000}"/>
    <cellStyle name="0.0 x" xfId="447" xr:uid="{00000000-0005-0000-0000-0000BA010000}"/>
    <cellStyle name="0_2008E and 2009 Budget for Investors Feb 6, 2009_Revised" xfId="448" xr:uid="{00000000-0005-0000-0000-0000BB010000}"/>
    <cellStyle name="0_2008E and 2009 Budget for Investors Feb 6, 2009_Revised_Copia de Ecuador 2010 2014 Budget-Fabiola" xfId="449" xr:uid="{00000000-0005-0000-0000-0000BC010000}"/>
    <cellStyle name="0_2008E and 2009 Budget for Investors Feb 6, 2009_Revised_Finstats conformed - 11.9.09 with Sep09" xfId="450" xr:uid="{00000000-0005-0000-0000-0000BD010000}"/>
    <cellStyle name="0_2008E and 2009 Budget for Investors Feb 6, 2009_Revised_Network-wide Outreach_2011-04-13 Final (3)" xfId="451" xr:uid="{00000000-0005-0000-0000-0000BE010000}"/>
    <cellStyle name="0_2008E and 2009 Budget for Investors Feb 6, 2009_Revised_OUTREACH" xfId="452" xr:uid="{00000000-0005-0000-0000-0000BF010000}"/>
    <cellStyle name="0_2009 Expected Forecast_EY_5.5.09" xfId="453" xr:uid="{00000000-0005-0000-0000-0000C0010000}"/>
    <cellStyle name="0_2009 Expected Forecast_EY_5.5.09 2" xfId="454" xr:uid="{00000000-0005-0000-0000-0000C1010000}"/>
    <cellStyle name="0_2009 Expected Forecast_EY_5.5.09 3" xfId="455" xr:uid="{00000000-0005-0000-0000-0000C2010000}"/>
    <cellStyle name="0_2009 Expected Forecast_EY_5.5.09 4" xfId="456" xr:uid="{00000000-0005-0000-0000-0000C3010000}"/>
    <cellStyle name="0_2009 Expected Forecast_EY_5.5.09 5" xfId="457" xr:uid="{00000000-0005-0000-0000-0000C4010000}"/>
    <cellStyle name="0_2009 Expected Forecast_EY_5.5.09 6" xfId="458" xr:uid="{00000000-0005-0000-0000-0000C5010000}"/>
    <cellStyle name="0_2009 Expected Forecast_EY_5.5.09_~1352962" xfId="459" xr:uid="{00000000-0005-0000-0000-0000C6010000}"/>
    <cellStyle name="0_2009 Expected Forecast_EY_5.5.09_20091030r Azerbaijan ALCO Model" xfId="460" xr:uid="{00000000-0005-0000-0000-0000C7010000}"/>
    <cellStyle name="0_2009 Expected Forecast_EY_5.5.09_20091122 Azerbaijan ALCO model Oct09" xfId="461" xr:uid="{00000000-0005-0000-0000-0000C8010000}"/>
    <cellStyle name="0_2009 Expected Forecast_EY_5.5.09_Copia de Ecuador 2010 2014 Budget-Fabiola" xfId="462" xr:uid="{00000000-0005-0000-0000-0000C9010000}"/>
    <cellStyle name="0_2009 Expected Forecast_EY_5.5.09_El Salvador ALCO Package Template_4.20.10" xfId="463" xr:uid="{00000000-0005-0000-0000-0000CA010000}"/>
    <cellStyle name="0_2009 Expected Forecast_EY_5.5.09_Finstats conformed - 11.9.09 with Sep09" xfId="464" xr:uid="{00000000-0005-0000-0000-0000CB010000}"/>
    <cellStyle name="0_2009 Expected Forecast_EY_5.5.09_Haiti ALCO Model_4.14.10_Mid-Year Assessment" xfId="465" xr:uid="{00000000-0005-0000-0000-0000CC010000}"/>
    <cellStyle name="0_2009 Expected Forecast_EY_5.5.09_Haiti ALCO Model_4.14.10_Mid-Year Assessment 2" xfId="466" xr:uid="{00000000-0005-0000-0000-0000CD010000}"/>
    <cellStyle name="0_2009 Expected Forecast_EY_5.5.09_Haiti ALCO Model_4.14.10_Mid-Year Assessment 3" xfId="467" xr:uid="{00000000-0005-0000-0000-0000CE010000}"/>
    <cellStyle name="0_2009 Expected Forecast_EY_5.5.09_Haiti ALCO Model_4.14.10_Mid-Year Assessment 4" xfId="468" xr:uid="{00000000-0005-0000-0000-0000CF010000}"/>
    <cellStyle name="0_2009 Expected Forecast_EY_5.5.09_Haiti ALCO Model_4.14.10_Mid-Year Assessment 5" xfId="469" xr:uid="{00000000-0005-0000-0000-0000D0010000}"/>
    <cellStyle name="0_2009 Expected Forecast_EY_5.5.09_Haiti ALCO Model_4.14.10_Mid-Year Assessment 6" xfId="470" xr:uid="{00000000-0005-0000-0000-0000D1010000}"/>
    <cellStyle name="0_2009 Expected Forecast_EY_5.5.09_Haiti ALCO Model_4.14.10_Mid-Year Assessment_New ALCO Model &amp; Content_7.21.11" xfId="471" xr:uid="{00000000-0005-0000-0000-0000D2010000}"/>
    <cellStyle name="0_2009 Expected Forecast_EY_5.5.09_Haiti ALCO Model_4.14.10_Mid-Year Assessment_New ALCO Model &amp; Content_7.25.11" xfId="472" xr:uid="{00000000-0005-0000-0000-0000D3010000}"/>
    <cellStyle name="0_2009 Expected Forecast_EY_5.5.09_Network-wide Outreach_2011-04-13 Final (3)" xfId="473" xr:uid="{00000000-0005-0000-0000-0000D4010000}"/>
    <cellStyle name="0_2009 Expected Forecast_EY_5.5.09_New ALCO Model &amp; Content_7.21.11" xfId="474" xr:uid="{00000000-0005-0000-0000-0000D5010000}"/>
    <cellStyle name="0_2009 Expected Forecast_EY_5.5.09_New ALCO Model &amp; Content_7.25.11" xfId="475" xr:uid="{00000000-0005-0000-0000-0000D6010000}"/>
    <cellStyle name="0_2009 Expected Forecast_EY_5.5.09_OUTREACH" xfId="476" xr:uid="{00000000-0005-0000-0000-0000D7010000}"/>
    <cellStyle name="0_Central Forecast Model Nov 7, 2008 as of 3PM_EY" xfId="477" xr:uid="{00000000-0005-0000-0000-0000D8010000}"/>
    <cellStyle name="0_Central Forecast Model Nov 7, 2008 as of 3PM_EY 2" xfId="478" xr:uid="{00000000-0005-0000-0000-0000D9010000}"/>
    <cellStyle name="0_Central Forecast Model Nov 7, 2008 as of 3PM_EY 3" xfId="479" xr:uid="{00000000-0005-0000-0000-0000DA010000}"/>
    <cellStyle name="0_Central Forecast Model Nov 7, 2008 as of 3PM_EY 4" xfId="480" xr:uid="{00000000-0005-0000-0000-0000DB010000}"/>
    <cellStyle name="0_Central Forecast Model Nov 7, 2008 as of 3PM_EY 5" xfId="481" xr:uid="{00000000-0005-0000-0000-0000DC010000}"/>
    <cellStyle name="0_Central Forecast Model Nov 7, 2008 as of 3PM_EY 6" xfId="482" xr:uid="{00000000-0005-0000-0000-0000DD010000}"/>
    <cellStyle name="0_Central Forecast Model Nov 7, 2008 as of 3PM_EY_~1352962" xfId="483" xr:uid="{00000000-0005-0000-0000-0000DE010000}"/>
    <cellStyle name="0_Central Forecast Model Nov 7, 2008 as of 3PM_EY_20091030r Azerbaijan ALCO Model" xfId="484" xr:uid="{00000000-0005-0000-0000-0000DF010000}"/>
    <cellStyle name="0_Central Forecast Model Nov 7, 2008 as of 3PM_EY_20091122 Azerbaijan ALCO model Oct09" xfId="485" xr:uid="{00000000-0005-0000-0000-0000E0010000}"/>
    <cellStyle name="0_Central Forecast Model Nov 7, 2008 as of 3PM_EY_Copia de Ecuador 2010 2014 Budget-Fabiola" xfId="486" xr:uid="{00000000-0005-0000-0000-0000E1010000}"/>
    <cellStyle name="0_Central Forecast Model Nov 7, 2008 as of 3PM_EY_El Salvador ALCO Package Template_4.20.10" xfId="487" xr:uid="{00000000-0005-0000-0000-0000E2010000}"/>
    <cellStyle name="0_Central Forecast Model Nov 7, 2008 as of 3PM_EY_Finstats conformed - 11.9.09 with Sep09" xfId="488" xr:uid="{00000000-0005-0000-0000-0000E3010000}"/>
    <cellStyle name="0_Central Forecast Model Nov 7, 2008 as of 3PM_EY_Haiti ALCO Model_4.14.10_Mid-Year Assessment" xfId="489" xr:uid="{00000000-0005-0000-0000-0000E4010000}"/>
    <cellStyle name="0_Central Forecast Model Nov 7, 2008 as of 3PM_EY_Haiti ALCO Model_4.14.10_Mid-Year Assessment 2" xfId="490" xr:uid="{00000000-0005-0000-0000-0000E5010000}"/>
    <cellStyle name="0_Central Forecast Model Nov 7, 2008 as of 3PM_EY_Haiti ALCO Model_4.14.10_Mid-Year Assessment 3" xfId="491" xr:uid="{00000000-0005-0000-0000-0000E6010000}"/>
    <cellStyle name="0_Central Forecast Model Nov 7, 2008 as of 3PM_EY_Haiti ALCO Model_4.14.10_Mid-Year Assessment 4" xfId="492" xr:uid="{00000000-0005-0000-0000-0000E7010000}"/>
    <cellStyle name="0_Central Forecast Model Nov 7, 2008 as of 3PM_EY_Haiti ALCO Model_4.14.10_Mid-Year Assessment 5" xfId="493" xr:uid="{00000000-0005-0000-0000-0000E8010000}"/>
    <cellStyle name="0_Central Forecast Model Nov 7, 2008 as of 3PM_EY_Haiti ALCO Model_4.14.10_Mid-Year Assessment 6" xfId="494" xr:uid="{00000000-0005-0000-0000-0000E9010000}"/>
    <cellStyle name="0_Central Forecast Model Nov 7, 2008 as of 3PM_EY_Haiti ALCO Model_4.14.10_Mid-Year Assessment_New ALCO Model &amp; Content_7.21.11" xfId="495" xr:uid="{00000000-0005-0000-0000-0000EA010000}"/>
    <cellStyle name="0_Central Forecast Model Nov 7, 2008 as of 3PM_EY_Haiti ALCO Model_4.14.10_Mid-Year Assessment_New ALCO Model &amp; Content_7.25.11" xfId="496" xr:uid="{00000000-0005-0000-0000-0000EB010000}"/>
    <cellStyle name="0_Central Forecast Model Nov 7, 2008 as of 3PM_EY_Investor Model_4.25.11_budget KPIs" xfId="497" xr:uid="{00000000-0005-0000-0000-0000EC010000}"/>
    <cellStyle name="0_Central Forecast Model Nov 7, 2008 as of 3PM_EY_Investor Model_4.25.11_budget KPIs 2" xfId="498" xr:uid="{00000000-0005-0000-0000-0000ED010000}"/>
    <cellStyle name="0_Central Forecast Model Nov 7, 2008 as of 3PM_EY_Network-wide Outreach_2011-04-13 Final (3)" xfId="499" xr:uid="{00000000-0005-0000-0000-0000EE010000}"/>
    <cellStyle name="0_Central Forecast Model Nov 7, 2008 as of 3PM_EY_New ALCO Model &amp; Content_7.21.11" xfId="500" xr:uid="{00000000-0005-0000-0000-0000EF010000}"/>
    <cellStyle name="0_Central Forecast Model Nov 7, 2008 as of 3PM_EY_New ALCO Model &amp; Content_7.25.11" xfId="501" xr:uid="{00000000-0005-0000-0000-0000F0010000}"/>
    <cellStyle name="0_Central Forecast Model Nov 7, 2008 as of 3PM_EY_OUTREACH" xfId="502" xr:uid="{00000000-0005-0000-0000-0000F1010000}"/>
    <cellStyle name="0_consolbudget_EY_revised Microfin_Nov 18 2008 230pm" xfId="503" xr:uid="{00000000-0005-0000-0000-0000F2010000}"/>
    <cellStyle name="0_consolbudget_EY_revised Microfin_Nov 24 2008 4pm" xfId="504" xr:uid="{00000000-0005-0000-0000-0000F3010000}"/>
    <cellStyle name="0_Current Outlook-Sept 2 (modified sub-debt)" xfId="505" xr:uid="{00000000-0005-0000-0000-0000F4010000}"/>
    <cellStyle name="0_Current Outlook-Sept 2 (modified sub-debt)_Copia de Ecuador 2010 2014 Budget-Fabiola" xfId="506" xr:uid="{00000000-0005-0000-0000-0000F5010000}"/>
    <cellStyle name="0_Current Outlook-Sept 2 (modified sub-debt)_Finstats conformed - 11.9.09 with Sep09" xfId="507" xr:uid="{00000000-0005-0000-0000-0000F6010000}"/>
    <cellStyle name="0_Current Outlook-Sept 2 (modified sub-debt)_Network-wide Outreach_2011-04-13 Final (3)" xfId="508" xr:uid="{00000000-0005-0000-0000-0000F7010000}"/>
    <cellStyle name="0_Current Outlook-Sept 2 (modified sub-debt)_OUTREACH" xfId="509" xr:uid="{00000000-0005-0000-0000-0000F8010000}"/>
    <cellStyle name="0_Investor Model_4.25.11_budget KPIs" xfId="510" xr:uid="{00000000-0005-0000-0000-0000F9010000}"/>
    <cellStyle name="0_Investor Model_4.25.11_budget KPIs 2" xfId="511" xr:uid="{00000000-0005-0000-0000-0000FA010000}"/>
    <cellStyle name="0_Monthly Forecast model_Board_November 19, 2008_10AM" xfId="512" xr:uid="{00000000-0005-0000-0000-0000FB010000}"/>
    <cellStyle name="0_Monthly Forecast model_Board_November 19, 2008_10AM 2" xfId="513" xr:uid="{00000000-0005-0000-0000-0000FC010000}"/>
    <cellStyle name="0_Monthly Forecast model_Board_November 19, 2008_10AM 3" xfId="514" xr:uid="{00000000-0005-0000-0000-0000FD010000}"/>
    <cellStyle name="0_Monthly Forecast model_Board_November 19, 2008_10AM 4" xfId="515" xr:uid="{00000000-0005-0000-0000-0000FE010000}"/>
    <cellStyle name="0_Monthly Forecast model_Board_November 19, 2008_10AM 5" xfId="516" xr:uid="{00000000-0005-0000-0000-0000FF010000}"/>
    <cellStyle name="0_Monthly Forecast model_Board_November 19, 2008_10AM 6" xfId="517" xr:uid="{00000000-0005-0000-0000-000000020000}"/>
    <cellStyle name="0_Monthly Forecast model_Board_November 19, 2008_10AM_~1352962" xfId="518" xr:uid="{00000000-0005-0000-0000-000001020000}"/>
    <cellStyle name="0_Monthly Forecast model_Board_November 19, 2008_10AM_20091030r Azerbaijan ALCO Model" xfId="519" xr:uid="{00000000-0005-0000-0000-000002020000}"/>
    <cellStyle name="0_Monthly Forecast model_Board_November 19, 2008_10AM_20091122 Azerbaijan ALCO model Oct09" xfId="520" xr:uid="{00000000-0005-0000-0000-000003020000}"/>
    <cellStyle name="0_Monthly Forecast model_Board_November 19, 2008_10AM_Copia de Ecuador 2010 2014 Budget-Fabiola" xfId="521" xr:uid="{00000000-0005-0000-0000-000004020000}"/>
    <cellStyle name="0_Monthly Forecast model_Board_November 19, 2008_10AM_El Salvador ALCO Package Template_4.20.10" xfId="522" xr:uid="{00000000-0005-0000-0000-000005020000}"/>
    <cellStyle name="0_Monthly Forecast model_Board_November 19, 2008_10AM_Finstats conformed - 11.9.09 with Sep09" xfId="523" xr:uid="{00000000-0005-0000-0000-000006020000}"/>
    <cellStyle name="0_Monthly Forecast model_Board_November 19, 2008_10AM_Haiti ALCO Model_4.14.10_Mid-Year Assessment" xfId="524" xr:uid="{00000000-0005-0000-0000-000007020000}"/>
    <cellStyle name="0_Monthly Forecast model_Board_November 19, 2008_10AM_Haiti ALCO Model_4.14.10_Mid-Year Assessment 2" xfId="525" xr:uid="{00000000-0005-0000-0000-000008020000}"/>
    <cellStyle name="0_Monthly Forecast model_Board_November 19, 2008_10AM_Haiti ALCO Model_4.14.10_Mid-Year Assessment 3" xfId="526" xr:uid="{00000000-0005-0000-0000-000009020000}"/>
    <cellStyle name="0_Monthly Forecast model_Board_November 19, 2008_10AM_Haiti ALCO Model_4.14.10_Mid-Year Assessment 4" xfId="527" xr:uid="{00000000-0005-0000-0000-00000A020000}"/>
    <cellStyle name="0_Monthly Forecast model_Board_November 19, 2008_10AM_Haiti ALCO Model_4.14.10_Mid-Year Assessment 5" xfId="528" xr:uid="{00000000-0005-0000-0000-00000B020000}"/>
    <cellStyle name="0_Monthly Forecast model_Board_November 19, 2008_10AM_Haiti ALCO Model_4.14.10_Mid-Year Assessment 6" xfId="529" xr:uid="{00000000-0005-0000-0000-00000C020000}"/>
    <cellStyle name="0_Monthly Forecast model_Board_November 19, 2008_10AM_Haiti ALCO Model_4.14.10_Mid-Year Assessment_New ALCO Model &amp; Content_7.21.11" xfId="530" xr:uid="{00000000-0005-0000-0000-00000D020000}"/>
    <cellStyle name="0_Monthly Forecast model_Board_November 19, 2008_10AM_Haiti ALCO Model_4.14.10_Mid-Year Assessment_New ALCO Model &amp; Content_7.25.11" xfId="531" xr:uid="{00000000-0005-0000-0000-00000E020000}"/>
    <cellStyle name="0_Monthly Forecast model_Board_November 19, 2008_10AM_Investor Model_4.25.11_budget KPIs" xfId="532" xr:uid="{00000000-0005-0000-0000-00000F020000}"/>
    <cellStyle name="0_Monthly Forecast model_Board_November 19, 2008_10AM_Investor Model_4.25.11_budget KPIs 2" xfId="533" xr:uid="{00000000-0005-0000-0000-000010020000}"/>
    <cellStyle name="0_Monthly Forecast model_Board_November 19, 2008_10AM_Network-wide Outreach_2011-04-13 Final (3)" xfId="534" xr:uid="{00000000-0005-0000-0000-000011020000}"/>
    <cellStyle name="0_Monthly Forecast model_Board_November 19, 2008_10AM_New ALCO Model &amp; Content_7.21.11" xfId="535" xr:uid="{00000000-0005-0000-0000-000012020000}"/>
    <cellStyle name="0_Monthly Forecast model_Board_November 19, 2008_10AM_New ALCO Model &amp; Content_7.25.11" xfId="536" xr:uid="{00000000-0005-0000-0000-000013020000}"/>
    <cellStyle name="0_Monthly Forecast model_Board_November 19, 2008_10AM_OUTREACH" xfId="537" xr:uid="{00000000-0005-0000-0000-000014020000}"/>
    <cellStyle name="0_Monthly Forecast model_Budget_Jan 7, 2009_MT Meeting Final" xfId="538" xr:uid="{00000000-0005-0000-0000-000015020000}"/>
    <cellStyle name="0_Monthly Forecast model_Budget_Jan 7, 2009_MT Meeting Final 2" xfId="539" xr:uid="{00000000-0005-0000-0000-000016020000}"/>
    <cellStyle name="0_Monthly Forecast model_Budget_Jan 7, 2009_MT Meeting Final 3" xfId="540" xr:uid="{00000000-0005-0000-0000-000017020000}"/>
    <cellStyle name="0_Monthly Forecast model_Budget_Jan 7, 2009_MT Meeting Final 4" xfId="541" xr:uid="{00000000-0005-0000-0000-000018020000}"/>
    <cellStyle name="0_Monthly Forecast model_Budget_Jan 7, 2009_MT Meeting Final 5" xfId="542" xr:uid="{00000000-0005-0000-0000-000019020000}"/>
    <cellStyle name="0_Monthly Forecast model_Budget_Jan 7, 2009_MT Meeting Final 6" xfId="543" xr:uid="{00000000-0005-0000-0000-00001A020000}"/>
    <cellStyle name="0_Monthly Forecast model_Budget_Jan 7, 2009_MT Meeting Final_~1352962" xfId="544" xr:uid="{00000000-0005-0000-0000-00001B020000}"/>
    <cellStyle name="0_Monthly Forecast model_Budget_Jan 7, 2009_MT Meeting Final_20091122 Azerbaijan ALCO model Oct09" xfId="545" xr:uid="{00000000-0005-0000-0000-00001C020000}"/>
    <cellStyle name="0_Monthly Forecast model_Budget_Jan 7, 2009_MT Meeting Final_El Salvador ALCO Package Template_4.20.10" xfId="546" xr:uid="{00000000-0005-0000-0000-00001D020000}"/>
    <cellStyle name="0_Monthly Forecast model_Budget_Jan 7, 2009_MT Meeting Final_Haiti ALCO Model_4.14.10_Mid-Year Assessment" xfId="547" xr:uid="{00000000-0005-0000-0000-00001E020000}"/>
    <cellStyle name="0_Monthly Forecast model_Budget_Jan 7, 2009_MT Meeting Final_Haiti ALCO Model_4.14.10_Mid-Year Assessment 2" xfId="548" xr:uid="{00000000-0005-0000-0000-00001F020000}"/>
    <cellStyle name="0_Monthly Forecast model_Budget_Jan 7, 2009_MT Meeting Final_Haiti ALCO Model_4.14.10_Mid-Year Assessment 3" xfId="549" xr:uid="{00000000-0005-0000-0000-000020020000}"/>
    <cellStyle name="0_Monthly Forecast model_Budget_Jan 7, 2009_MT Meeting Final_Haiti ALCO Model_4.14.10_Mid-Year Assessment 4" xfId="550" xr:uid="{00000000-0005-0000-0000-000021020000}"/>
    <cellStyle name="0_Monthly Forecast model_Budget_Jan 7, 2009_MT Meeting Final_Haiti ALCO Model_4.14.10_Mid-Year Assessment 5" xfId="551" xr:uid="{00000000-0005-0000-0000-000022020000}"/>
    <cellStyle name="0_Monthly Forecast model_Budget_Jan 7, 2009_MT Meeting Final_Haiti ALCO Model_4.14.10_Mid-Year Assessment 6" xfId="552" xr:uid="{00000000-0005-0000-0000-000023020000}"/>
    <cellStyle name="0_Monthly Forecast model_Budget_Jan 7, 2009_MT Meeting Final_Haiti ALCO Model_4.14.10_Mid-Year Assessment_New ALCO Model &amp; Content_7.21.11" xfId="553" xr:uid="{00000000-0005-0000-0000-000024020000}"/>
    <cellStyle name="0_Monthly Forecast model_Budget_Jan 7, 2009_MT Meeting Final_Haiti ALCO Model_4.14.10_Mid-Year Assessment_New ALCO Model &amp; Content_7.25.11" xfId="554" xr:uid="{00000000-0005-0000-0000-000025020000}"/>
    <cellStyle name="0_Monthly Forecast model_Budget_Jan 7, 2009_MT Meeting Final_New ALCO Model &amp; Content_7.21.11" xfId="555" xr:uid="{00000000-0005-0000-0000-000026020000}"/>
    <cellStyle name="0_Monthly Forecast model_Budget_Jan 7, 2009_MT Meeting Final_New ALCO Model &amp; Content_7.25.11" xfId="556" xr:uid="{00000000-0005-0000-0000-000027020000}"/>
    <cellStyle name="0_Subdebt check_3.27.09" xfId="557" xr:uid="{00000000-0005-0000-0000-000028020000}"/>
    <cellStyle name="0_Subdebt check_3.27.09 2" xfId="558" xr:uid="{00000000-0005-0000-0000-000029020000}"/>
    <cellStyle name="0_Subdebt check_3.27.09 3" xfId="559" xr:uid="{00000000-0005-0000-0000-00002A020000}"/>
    <cellStyle name="0_Subdebt check_3.27.09 4" xfId="560" xr:uid="{00000000-0005-0000-0000-00002B020000}"/>
    <cellStyle name="0_Subdebt check_3.27.09 5" xfId="561" xr:uid="{00000000-0005-0000-0000-00002C020000}"/>
    <cellStyle name="0_Subdebt check_3.27.09 6" xfId="562" xr:uid="{00000000-0005-0000-0000-00002D020000}"/>
    <cellStyle name="0_Subdebt check_3.27.09_New ALCO Model &amp; Content_7.21.11" xfId="563" xr:uid="{00000000-0005-0000-0000-00002E020000}"/>
    <cellStyle name="0_Subdebt check_3.27.09_New ALCO Model &amp; Content_7.25.11" xfId="564" xr:uid="{00000000-0005-0000-0000-00002F020000}"/>
    <cellStyle name="20 % - Accent1" xfId="565" xr:uid="{00000000-0005-0000-0000-000030020000}"/>
    <cellStyle name="20 % - Accent1 2" xfId="566" xr:uid="{00000000-0005-0000-0000-000031020000}"/>
    <cellStyle name="20 % - Accent2" xfId="567" xr:uid="{00000000-0005-0000-0000-000032020000}"/>
    <cellStyle name="20 % - Accent2 2" xfId="568" xr:uid="{00000000-0005-0000-0000-000033020000}"/>
    <cellStyle name="20 % - Accent3" xfId="569" xr:uid="{00000000-0005-0000-0000-000034020000}"/>
    <cellStyle name="20 % - Accent3 2" xfId="570" xr:uid="{00000000-0005-0000-0000-000035020000}"/>
    <cellStyle name="20 % - Accent4" xfId="571" xr:uid="{00000000-0005-0000-0000-000036020000}"/>
    <cellStyle name="20 % - Accent4 2" xfId="572" xr:uid="{00000000-0005-0000-0000-000037020000}"/>
    <cellStyle name="20 % - Accent5" xfId="573" xr:uid="{00000000-0005-0000-0000-000038020000}"/>
    <cellStyle name="20 % - Accent5 2" xfId="574" xr:uid="{00000000-0005-0000-0000-000039020000}"/>
    <cellStyle name="20 % - Accent6" xfId="575" xr:uid="{00000000-0005-0000-0000-00003A020000}"/>
    <cellStyle name="20 % - Accent6 2" xfId="576" xr:uid="{00000000-0005-0000-0000-00003B020000}"/>
    <cellStyle name="20% - Accent1 2" xfId="577" xr:uid="{00000000-0005-0000-0000-00003C020000}"/>
    <cellStyle name="20% - Accent1 2 10" xfId="578" xr:uid="{00000000-0005-0000-0000-00003D020000}"/>
    <cellStyle name="20% - Accent1 2 2" xfId="579" xr:uid="{00000000-0005-0000-0000-00003E020000}"/>
    <cellStyle name="20% - Accent1 2 3" xfId="580" xr:uid="{00000000-0005-0000-0000-00003F020000}"/>
    <cellStyle name="20% - Accent1 2 4" xfId="581" xr:uid="{00000000-0005-0000-0000-000040020000}"/>
    <cellStyle name="20% - Accent1 2 5" xfId="582" xr:uid="{00000000-0005-0000-0000-000041020000}"/>
    <cellStyle name="20% - Accent1 2 6" xfId="583" xr:uid="{00000000-0005-0000-0000-000042020000}"/>
    <cellStyle name="20% - Accent1 2 7" xfId="584" xr:uid="{00000000-0005-0000-0000-000043020000}"/>
    <cellStyle name="20% - Accent1 2 8" xfId="585" xr:uid="{00000000-0005-0000-0000-000044020000}"/>
    <cellStyle name="20% - Accent1 2 8 2" xfId="586" xr:uid="{00000000-0005-0000-0000-000045020000}"/>
    <cellStyle name="20% - Accent1 2 9" xfId="587" xr:uid="{00000000-0005-0000-0000-000046020000}"/>
    <cellStyle name="20% - Accent1 3" xfId="588" xr:uid="{00000000-0005-0000-0000-000047020000}"/>
    <cellStyle name="20% - Accent1 3 2" xfId="589" xr:uid="{00000000-0005-0000-0000-000048020000}"/>
    <cellStyle name="20% - Accent1 3 2 2" xfId="590" xr:uid="{00000000-0005-0000-0000-000049020000}"/>
    <cellStyle name="20% - Accent1 3 3" xfId="591" xr:uid="{00000000-0005-0000-0000-00004A020000}"/>
    <cellStyle name="20% - Accent1 4" xfId="592" xr:uid="{00000000-0005-0000-0000-00004B020000}"/>
    <cellStyle name="20% - Accent1 4 2" xfId="593" xr:uid="{00000000-0005-0000-0000-00004C020000}"/>
    <cellStyle name="20% - Accent1 4 2 2" xfId="594" xr:uid="{00000000-0005-0000-0000-00004D020000}"/>
    <cellStyle name="20% - Accent1 4 3" xfId="595" xr:uid="{00000000-0005-0000-0000-00004E020000}"/>
    <cellStyle name="20% - Accent1 5" xfId="596" xr:uid="{00000000-0005-0000-0000-00004F020000}"/>
    <cellStyle name="20% - Accent1 5 2" xfId="597" xr:uid="{00000000-0005-0000-0000-000050020000}"/>
    <cellStyle name="20% - Accent1 5 2 2" xfId="598" xr:uid="{00000000-0005-0000-0000-000051020000}"/>
    <cellStyle name="20% - Accent1 5 3" xfId="599" xr:uid="{00000000-0005-0000-0000-000052020000}"/>
    <cellStyle name="20% - Accent1 5 4" xfId="600" xr:uid="{00000000-0005-0000-0000-000053020000}"/>
    <cellStyle name="20% - Accent1 6" xfId="601" xr:uid="{00000000-0005-0000-0000-000054020000}"/>
    <cellStyle name="20% - Accent1 6 2" xfId="602" xr:uid="{00000000-0005-0000-0000-000055020000}"/>
    <cellStyle name="20% - Accent1 6 3" xfId="603" xr:uid="{00000000-0005-0000-0000-000056020000}"/>
    <cellStyle name="20% - Accent1 7" xfId="604" xr:uid="{00000000-0005-0000-0000-000057020000}"/>
    <cellStyle name="20% - Accent1 7 2" xfId="605" xr:uid="{00000000-0005-0000-0000-000058020000}"/>
    <cellStyle name="20% - Accent1 7 3" xfId="606" xr:uid="{00000000-0005-0000-0000-000059020000}"/>
    <cellStyle name="20% - Accent1 8" xfId="607" xr:uid="{00000000-0005-0000-0000-00005A020000}"/>
    <cellStyle name="20% - Accent1 8 2" xfId="608" xr:uid="{00000000-0005-0000-0000-00005B020000}"/>
    <cellStyle name="20% - Accent1 8 3" xfId="609" xr:uid="{00000000-0005-0000-0000-00005C020000}"/>
    <cellStyle name="20% - Accent1 9" xfId="610" xr:uid="{00000000-0005-0000-0000-00005D020000}"/>
    <cellStyle name="20% - Accent2 2" xfId="611" xr:uid="{00000000-0005-0000-0000-00005E020000}"/>
    <cellStyle name="20% - Accent2 2 10" xfId="612" xr:uid="{00000000-0005-0000-0000-00005F020000}"/>
    <cellStyle name="20% - Accent2 2 2" xfId="613" xr:uid="{00000000-0005-0000-0000-000060020000}"/>
    <cellStyle name="20% - Accent2 2 3" xfId="614" xr:uid="{00000000-0005-0000-0000-000061020000}"/>
    <cellStyle name="20% - Accent2 2 4" xfId="615" xr:uid="{00000000-0005-0000-0000-000062020000}"/>
    <cellStyle name="20% - Accent2 2 5" xfId="616" xr:uid="{00000000-0005-0000-0000-000063020000}"/>
    <cellStyle name="20% - Accent2 2 6" xfId="617" xr:uid="{00000000-0005-0000-0000-000064020000}"/>
    <cellStyle name="20% - Accent2 2 7" xfId="618" xr:uid="{00000000-0005-0000-0000-000065020000}"/>
    <cellStyle name="20% - Accent2 2 8" xfId="619" xr:uid="{00000000-0005-0000-0000-000066020000}"/>
    <cellStyle name="20% - Accent2 2 8 2" xfId="620" xr:uid="{00000000-0005-0000-0000-000067020000}"/>
    <cellStyle name="20% - Accent2 2 9" xfId="621" xr:uid="{00000000-0005-0000-0000-000068020000}"/>
    <cellStyle name="20% - Accent2 3" xfId="622" xr:uid="{00000000-0005-0000-0000-000069020000}"/>
    <cellStyle name="20% - Accent2 3 2" xfId="623" xr:uid="{00000000-0005-0000-0000-00006A020000}"/>
    <cellStyle name="20% - Accent2 3 2 2" xfId="624" xr:uid="{00000000-0005-0000-0000-00006B020000}"/>
    <cellStyle name="20% - Accent2 3 3" xfId="625" xr:uid="{00000000-0005-0000-0000-00006C020000}"/>
    <cellStyle name="20% - Accent2 4" xfId="626" xr:uid="{00000000-0005-0000-0000-00006D020000}"/>
    <cellStyle name="20% - Accent2 4 2" xfId="627" xr:uid="{00000000-0005-0000-0000-00006E020000}"/>
    <cellStyle name="20% - Accent2 4 2 2" xfId="628" xr:uid="{00000000-0005-0000-0000-00006F020000}"/>
    <cellStyle name="20% - Accent2 4 3" xfId="629" xr:uid="{00000000-0005-0000-0000-000070020000}"/>
    <cellStyle name="20% - Accent2 5" xfId="630" xr:uid="{00000000-0005-0000-0000-000071020000}"/>
    <cellStyle name="20% - Accent2 5 2" xfId="631" xr:uid="{00000000-0005-0000-0000-000072020000}"/>
    <cellStyle name="20% - Accent2 5 2 2" xfId="632" xr:uid="{00000000-0005-0000-0000-000073020000}"/>
    <cellStyle name="20% - Accent2 5 3" xfId="633" xr:uid="{00000000-0005-0000-0000-000074020000}"/>
    <cellStyle name="20% - Accent2 5 4" xfId="634" xr:uid="{00000000-0005-0000-0000-000075020000}"/>
    <cellStyle name="20% - Accent2 6" xfId="635" xr:uid="{00000000-0005-0000-0000-000076020000}"/>
    <cellStyle name="20% - Accent2 6 2" xfId="636" xr:uid="{00000000-0005-0000-0000-000077020000}"/>
    <cellStyle name="20% - Accent2 6 3" xfId="637" xr:uid="{00000000-0005-0000-0000-000078020000}"/>
    <cellStyle name="20% - Accent2 7" xfId="638" xr:uid="{00000000-0005-0000-0000-000079020000}"/>
    <cellStyle name="20% - Accent2 7 2" xfId="639" xr:uid="{00000000-0005-0000-0000-00007A020000}"/>
    <cellStyle name="20% - Accent2 7 3" xfId="640" xr:uid="{00000000-0005-0000-0000-00007B020000}"/>
    <cellStyle name="20% - Accent2 8" xfId="641" xr:uid="{00000000-0005-0000-0000-00007C020000}"/>
    <cellStyle name="20% - Accent2 8 2" xfId="642" xr:uid="{00000000-0005-0000-0000-00007D020000}"/>
    <cellStyle name="20% - Accent2 8 3" xfId="643" xr:uid="{00000000-0005-0000-0000-00007E020000}"/>
    <cellStyle name="20% - Accent2 9" xfId="644" xr:uid="{00000000-0005-0000-0000-00007F020000}"/>
    <cellStyle name="20% - Accent3 2" xfId="645" xr:uid="{00000000-0005-0000-0000-000080020000}"/>
    <cellStyle name="20% - Accent3 2 10" xfId="646" xr:uid="{00000000-0005-0000-0000-000081020000}"/>
    <cellStyle name="20% - Accent3 2 2" xfId="647" xr:uid="{00000000-0005-0000-0000-000082020000}"/>
    <cellStyle name="20% - Accent3 2 3" xfId="648" xr:uid="{00000000-0005-0000-0000-000083020000}"/>
    <cellStyle name="20% - Accent3 2 4" xfId="649" xr:uid="{00000000-0005-0000-0000-000084020000}"/>
    <cellStyle name="20% - Accent3 2 5" xfId="650" xr:uid="{00000000-0005-0000-0000-000085020000}"/>
    <cellStyle name="20% - Accent3 2 6" xfId="651" xr:uid="{00000000-0005-0000-0000-000086020000}"/>
    <cellStyle name="20% - Accent3 2 7" xfId="652" xr:uid="{00000000-0005-0000-0000-000087020000}"/>
    <cellStyle name="20% - Accent3 2 8" xfId="653" xr:uid="{00000000-0005-0000-0000-000088020000}"/>
    <cellStyle name="20% - Accent3 2 8 2" xfId="654" xr:uid="{00000000-0005-0000-0000-000089020000}"/>
    <cellStyle name="20% - Accent3 2 9" xfId="655" xr:uid="{00000000-0005-0000-0000-00008A020000}"/>
    <cellStyle name="20% - Accent3 3" xfId="656" xr:uid="{00000000-0005-0000-0000-00008B020000}"/>
    <cellStyle name="20% - Accent3 3 2" xfId="657" xr:uid="{00000000-0005-0000-0000-00008C020000}"/>
    <cellStyle name="20% - Accent3 3 2 2" xfId="658" xr:uid="{00000000-0005-0000-0000-00008D020000}"/>
    <cellStyle name="20% - Accent3 3 3" xfId="659" xr:uid="{00000000-0005-0000-0000-00008E020000}"/>
    <cellStyle name="20% - Accent3 4" xfId="660" xr:uid="{00000000-0005-0000-0000-00008F020000}"/>
    <cellStyle name="20% - Accent3 4 2" xfId="661" xr:uid="{00000000-0005-0000-0000-000090020000}"/>
    <cellStyle name="20% - Accent3 4 2 2" xfId="662" xr:uid="{00000000-0005-0000-0000-000091020000}"/>
    <cellStyle name="20% - Accent3 4 3" xfId="663" xr:uid="{00000000-0005-0000-0000-000092020000}"/>
    <cellStyle name="20% - Accent3 5" xfId="664" xr:uid="{00000000-0005-0000-0000-000093020000}"/>
    <cellStyle name="20% - Accent3 5 2" xfId="665" xr:uid="{00000000-0005-0000-0000-000094020000}"/>
    <cellStyle name="20% - Accent3 5 2 2" xfId="666" xr:uid="{00000000-0005-0000-0000-000095020000}"/>
    <cellStyle name="20% - Accent3 5 3" xfId="667" xr:uid="{00000000-0005-0000-0000-000096020000}"/>
    <cellStyle name="20% - Accent3 5 4" xfId="668" xr:uid="{00000000-0005-0000-0000-000097020000}"/>
    <cellStyle name="20% - Accent3 6" xfId="669" xr:uid="{00000000-0005-0000-0000-000098020000}"/>
    <cellStyle name="20% - Accent3 6 2" xfId="670" xr:uid="{00000000-0005-0000-0000-000099020000}"/>
    <cellStyle name="20% - Accent3 6 3" xfId="671" xr:uid="{00000000-0005-0000-0000-00009A020000}"/>
    <cellStyle name="20% - Accent3 7" xfId="672" xr:uid="{00000000-0005-0000-0000-00009B020000}"/>
    <cellStyle name="20% - Accent3 7 2" xfId="673" xr:uid="{00000000-0005-0000-0000-00009C020000}"/>
    <cellStyle name="20% - Accent3 7 3" xfId="674" xr:uid="{00000000-0005-0000-0000-00009D020000}"/>
    <cellStyle name="20% - Accent3 8" xfId="675" xr:uid="{00000000-0005-0000-0000-00009E020000}"/>
    <cellStyle name="20% - Accent3 8 2" xfId="676" xr:uid="{00000000-0005-0000-0000-00009F020000}"/>
    <cellStyle name="20% - Accent3 8 3" xfId="677" xr:uid="{00000000-0005-0000-0000-0000A0020000}"/>
    <cellStyle name="20% - Accent3 9" xfId="678" xr:uid="{00000000-0005-0000-0000-0000A1020000}"/>
    <cellStyle name="20% - Accent4 2" xfId="679" xr:uid="{00000000-0005-0000-0000-0000A2020000}"/>
    <cellStyle name="20% - Accent4 2 10" xfId="680" xr:uid="{00000000-0005-0000-0000-0000A3020000}"/>
    <cellStyle name="20% - Accent4 2 2" xfId="681" xr:uid="{00000000-0005-0000-0000-0000A4020000}"/>
    <cellStyle name="20% - Accent4 2 3" xfId="682" xr:uid="{00000000-0005-0000-0000-0000A5020000}"/>
    <cellStyle name="20% - Accent4 2 4" xfId="683" xr:uid="{00000000-0005-0000-0000-0000A6020000}"/>
    <cellStyle name="20% - Accent4 2 5" xfId="684" xr:uid="{00000000-0005-0000-0000-0000A7020000}"/>
    <cellStyle name="20% - Accent4 2 6" xfId="685" xr:uid="{00000000-0005-0000-0000-0000A8020000}"/>
    <cellStyle name="20% - Accent4 2 7" xfId="686" xr:uid="{00000000-0005-0000-0000-0000A9020000}"/>
    <cellStyle name="20% - Accent4 2 8" xfId="687" xr:uid="{00000000-0005-0000-0000-0000AA020000}"/>
    <cellStyle name="20% - Accent4 2 8 2" xfId="688" xr:uid="{00000000-0005-0000-0000-0000AB020000}"/>
    <cellStyle name="20% - Accent4 2 9" xfId="689" xr:uid="{00000000-0005-0000-0000-0000AC020000}"/>
    <cellStyle name="20% - Accent4 3" xfId="690" xr:uid="{00000000-0005-0000-0000-0000AD020000}"/>
    <cellStyle name="20% - Accent4 3 2" xfId="691" xr:uid="{00000000-0005-0000-0000-0000AE020000}"/>
    <cellStyle name="20% - Accent4 3 2 2" xfId="692" xr:uid="{00000000-0005-0000-0000-0000AF020000}"/>
    <cellStyle name="20% - Accent4 3 3" xfId="693" xr:uid="{00000000-0005-0000-0000-0000B0020000}"/>
    <cellStyle name="20% - Accent4 4" xfId="694" xr:uid="{00000000-0005-0000-0000-0000B1020000}"/>
    <cellStyle name="20% - Accent4 4 2" xfId="695" xr:uid="{00000000-0005-0000-0000-0000B2020000}"/>
    <cellStyle name="20% - Accent4 4 2 2" xfId="696" xr:uid="{00000000-0005-0000-0000-0000B3020000}"/>
    <cellStyle name="20% - Accent4 4 3" xfId="697" xr:uid="{00000000-0005-0000-0000-0000B4020000}"/>
    <cellStyle name="20% - Accent4 5" xfId="698" xr:uid="{00000000-0005-0000-0000-0000B5020000}"/>
    <cellStyle name="20% - Accent4 5 2" xfId="699" xr:uid="{00000000-0005-0000-0000-0000B6020000}"/>
    <cellStyle name="20% - Accent4 5 2 2" xfId="700" xr:uid="{00000000-0005-0000-0000-0000B7020000}"/>
    <cellStyle name="20% - Accent4 5 3" xfId="701" xr:uid="{00000000-0005-0000-0000-0000B8020000}"/>
    <cellStyle name="20% - Accent4 5 4" xfId="702" xr:uid="{00000000-0005-0000-0000-0000B9020000}"/>
    <cellStyle name="20% - Accent4 6" xfId="703" xr:uid="{00000000-0005-0000-0000-0000BA020000}"/>
    <cellStyle name="20% - Accent4 6 2" xfId="704" xr:uid="{00000000-0005-0000-0000-0000BB020000}"/>
    <cellStyle name="20% - Accent4 6 3" xfId="705" xr:uid="{00000000-0005-0000-0000-0000BC020000}"/>
    <cellStyle name="20% - Accent4 7" xfId="706" xr:uid="{00000000-0005-0000-0000-0000BD020000}"/>
    <cellStyle name="20% - Accent4 7 2" xfId="707" xr:uid="{00000000-0005-0000-0000-0000BE020000}"/>
    <cellStyle name="20% - Accent4 7 3" xfId="708" xr:uid="{00000000-0005-0000-0000-0000BF020000}"/>
    <cellStyle name="20% - Accent4 8" xfId="709" xr:uid="{00000000-0005-0000-0000-0000C0020000}"/>
    <cellStyle name="20% - Accent4 8 2" xfId="710" xr:uid="{00000000-0005-0000-0000-0000C1020000}"/>
    <cellStyle name="20% - Accent4 8 3" xfId="711" xr:uid="{00000000-0005-0000-0000-0000C2020000}"/>
    <cellStyle name="20% - Accent4 9" xfId="712" xr:uid="{00000000-0005-0000-0000-0000C3020000}"/>
    <cellStyle name="20% - Accent5 2" xfId="713" xr:uid="{00000000-0005-0000-0000-0000C4020000}"/>
    <cellStyle name="20% - Accent5 2 10" xfId="714" xr:uid="{00000000-0005-0000-0000-0000C5020000}"/>
    <cellStyle name="20% - Accent5 2 2" xfId="715" xr:uid="{00000000-0005-0000-0000-0000C6020000}"/>
    <cellStyle name="20% - Accent5 2 3" xfId="716" xr:uid="{00000000-0005-0000-0000-0000C7020000}"/>
    <cellStyle name="20% - Accent5 2 4" xfId="717" xr:uid="{00000000-0005-0000-0000-0000C8020000}"/>
    <cellStyle name="20% - Accent5 2 5" xfId="718" xr:uid="{00000000-0005-0000-0000-0000C9020000}"/>
    <cellStyle name="20% - Accent5 2 6" xfId="719" xr:uid="{00000000-0005-0000-0000-0000CA020000}"/>
    <cellStyle name="20% - Accent5 2 7" xfId="720" xr:uid="{00000000-0005-0000-0000-0000CB020000}"/>
    <cellStyle name="20% - Accent5 2 8" xfId="721" xr:uid="{00000000-0005-0000-0000-0000CC020000}"/>
    <cellStyle name="20% - Accent5 2 8 2" xfId="722" xr:uid="{00000000-0005-0000-0000-0000CD020000}"/>
    <cellStyle name="20% - Accent5 2 9" xfId="723" xr:uid="{00000000-0005-0000-0000-0000CE020000}"/>
    <cellStyle name="20% - Accent5 3" xfId="724" xr:uid="{00000000-0005-0000-0000-0000CF020000}"/>
    <cellStyle name="20% - Accent5 3 2" xfId="725" xr:uid="{00000000-0005-0000-0000-0000D0020000}"/>
    <cellStyle name="20% - Accent5 3 2 2" xfId="726" xr:uid="{00000000-0005-0000-0000-0000D1020000}"/>
    <cellStyle name="20% - Accent5 3 3" xfId="727" xr:uid="{00000000-0005-0000-0000-0000D2020000}"/>
    <cellStyle name="20% - Accent5 4" xfId="728" xr:uid="{00000000-0005-0000-0000-0000D3020000}"/>
    <cellStyle name="20% - Accent5 4 2" xfId="729" xr:uid="{00000000-0005-0000-0000-0000D4020000}"/>
    <cellStyle name="20% - Accent5 4 2 2" xfId="730" xr:uid="{00000000-0005-0000-0000-0000D5020000}"/>
    <cellStyle name="20% - Accent5 4 3" xfId="731" xr:uid="{00000000-0005-0000-0000-0000D6020000}"/>
    <cellStyle name="20% - Accent5 5" xfId="732" xr:uid="{00000000-0005-0000-0000-0000D7020000}"/>
    <cellStyle name="20% - Accent5 5 2" xfId="733" xr:uid="{00000000-0005-0000-0000-0000D8020000}"/>
    <cellStyle name="20% - Accent5 5 2 2" xfId="734" xr:uid="{00000000-0005-0000-0000-0000D9020000}"/>
    <cellStyle name="20% - Accent5 5 3" xfId="735" xr:uid="{00000000-0005-0000-0000-0000DA020000}"/>
    <cellStyle name="20% - Accent5 5 4" xfId="736" xr:uid="{00000000-0005-0000-0000-0000DB020000}"/>
    <cellStyle name="20% - Accent5 6" xfId="737" xr:uid="{00000000-0005-0000-0000-0000DC020000}"/>
    <cellStyle name="20% - Accent5 6 2" xfId="738" xr:uid="{00000000-0005-0000-0000-0000DD020000}"/>
    <cellStyle name="20% - Accent5 6 3" xfId="739" xr:uid="{00000000-0005-0000-0000-0000DE020000}"/>
    <cellStyle name="20% - Accent5 7" xfId="740" xr:uid="{00000000-0005-0000-0000-0000DF020000}"/>
    <cellStyle name="20% - Accent5 7 2" xfId="741" xr:uid="{00000000-0005-0000-0000-0000E0020000}"/>
    <cellStyle name="20% - Accent5 7 3" xfId="742" xr:uid="{00000000-0005-0000-0000-0000E1020000}"/>
    <cellStyle name="20% - Accent5 8" xfId="743" xr:uid="{00000000-0005-0000-0000-0000E2020000}"/>
    <cellStyle name="20% - Accent5 8 2" xfId="744" xr:uid="{00000000-0005-0000-0000-0000E3020000}"/>
    <cellStyle name="20% - Accent5 8 3" xfId="745" xr:uid="{00000000-0005-0000-0000-0000E4020000}"/>
    <cellStyle name="20% - Accent6 2" xfId="746" xr:uid="{00000000-0005-0000-0000-0000E5020000}"/>
    <cellStyle name="20% - Accent6 2 10" xfId="747" xr:uid="{00000000-0005-0000-0000-0000E6020000}"/>
    <cellStyle name="20% - Accent6 2 2" xfId="748" xr:uid="{00000000-0005-0000-0000-0000E7020000}"/>
    <cellStyle name="20% - Accent6 2 3" xfId="749" xr:uid="{00000000-0005-0000-0000-0000E8020000}"/>
    <cellStyle name="20% - Accent6 2 4" xfId="750" xr:uid="{00000000-0005-0000-0000-0000E9020000}"/>
    <cellStyle name="20% - Accent6 2 5" xfId="751" xr:uid="{00000000-0005-0000-0000-0000EA020000}"/>
    <cellStyle name="20% - Accent6 2 6" xfId="752" xr:uid="{00000000-0005-0000-0000-0000EB020000}"/>
    <cellStyle name="20% - Accent6 2 7" xfId="753" xr:uid="{00000000-0005-0000-0000-0000EC020000}"/>
    <cellStyle name="20% - Accent6 2 8" xfId="754" xr:uid="{00000000-0005-0000-0000-0000ED020000}"/>
    <cellStyle name="20% - Accent6 2 8 2" xfId="755" xr:uid="{00000000-0005-0000-0000-0000EE020000}"/>
    <cellStyle name="20% - Accent6 2 9" xfId="756" xr:uid="{00000000-0005-0000-0000-0000EF020000}"/>
    <cellStyle name="20% - Accent6 3" xfId="757" xr:uid="{00000000-0005-0000-0000-0000F0020000}"/>
    <cellStyle name="20% - Accent6 3 2" xfId="758" xr:uid="{00000000-0005-0000-0000-0000F1020000}"/>
    <cellStyle name="20% - Accent6 3 2 2" xfId="759" xr:uid="{00000000-0005-0000-0000-0000F2020000}"/>
    <cellStyle name="20% - Accent6 3 3" xfId="760" xr:uid="{00000000-0005-0000-0000-0000F3020000}"/>
    <cellStyle name="20% - Accent6 4" xfId="761" xr:uid="{00000000-0005-0000-0000-0000F4020000}"/>
    <cellStyle name="20% - Accent6 4 2" xfId="762" xr:uid="{00000000-0005-0000-0000-0000F5020000}"/>
    <cellStyle name="20% - Accent6 4 2 2" xfId="763" xr:uid="{00000000-0005-0000-0000-0000F6020000}"/>
    <cellStyle name="20% - Accent6 4 3" xfId="764" xr:uid="{00000000-0005-0000-0000-0000F7020000}"/>
    <cellStyle name="20% - Accent6 5" xfId="765" xr:uid="{00000000-0005-0000-0000-0000F8020000}"/>
    <cellStyle name="20% - Accent6 5 2" xfId="766" xr:uid="{00000000-0005-0000-0000-0000F9020000}"/>
    <cellStyle name="20% - Accent6 5 2 2" xfId="767" xr:uid="{00000000-0005-0000-0000-0000FA020000}"/>
    <cellStyle name="20% - Accent6 5 3" xfId="768" xr:uid="{00000000-0005-0000-0000-0000FB020000}"/>
    <cellStyle name="20% - Accent6 5 4" xfId="769" xr:uid="{00000000-0005-0000-0000-0000FC020000}"/>
    <cellStyle name="20% - Accent6 6" xfId="770" xr:uid="{00000000-0005-0000-0000-0000FD020000}"/>
    <cellStyle name="20% - Accent6 6 2" xfId="771" xr:uid="{00000000-0005-0000-0000-0000FE020000}"/>
    <cellStyle name="20% - Accent6 6 3" xfId="772" xr:uid="{00000000-0005-0000-0000-0000FF020000}"/>
    <cellStyle name="20% - Accent6 7" xfId="773" xr:uid="{00000000-0005-0000-0000-000000030000}"/>
    <cellStyle name="20% - Accent6 7 2" xfId="774" xr:uid="{00000000-0005-0000-0000-000001030000}"/>
    <cellStyle name="20% - Accent6 7 3" xfId="775" xr:uid="{00000000-0005-0000-0000-000002030000}"/>
    <cellStyle name="20% - Accent6 8" xfId="776" xr:uid="{00000000-0005-0000-0000-000003030000}"/>
    <cellStyle name="20% - Accent6 8 2" xfId="777" xr:uid="{00000000-0005-0000-0000-000004030000}"/>
    <cellStyle name="20% - Accent6 8 3" xfId="778" xr:uid="{00000000-0005-0000-0000-000005030000}"/>
    <cellStyle name="20% - Accent6 9" xfId="779" xr:uid="{00000000-0005-0000-0000-000006030000}"/>
    <cellStyle name="20% - Énfasis1 2" xfId="780" xr:uid="{00000000-0005-0000-0000-000007030000}"/>
    <cellStyle name="20% - Énfasis1 2 2" xfId="781" xr:uid="{00000000-0005-0000-0000-000008030000}"/>
    <cellStyle name="20% - Énfasis1 2 2 2" xfId="782" xr:uid="{00000000-0005-0000-0000-000009030000}"/>
    <cellStyle name="20% - Énfasis1 2 2 3" xfId="783" xr:uid="{00000000-0005-0000-0000-00000A030000}"/>
    <cellStyle name="20% - Énfasis1 2 2 4" xfId="784" xr:uid="{00000000-0005-0000-0000-00000B030000}"/>
    <cellStyle name="20% - Énfasis1 2 2 5" xfId="785" xr:uid="{00000000-0005-0000-0000-00000C030000}"/>
    <cellStyle name="20% - Énfasis1 2 2 6" xfId="786" xr:uid="{00000000-0005-0000-0000-00000D030000}"/>
    <cellStyle name="20% - Énfasis1 2 3" xfId="787" xr:uid="{00000000-0005-0000-0000-00000E030000}"/>
    <cellStyle name="20% - Énfasis1 2 3 2" xfId="788" xr:uid="{00000000-0005-0000-0000-00000F030000}"/>
    <cellStyle name="20% - Énfasis1 2 4" xfId="789" xr:uid="{00000000-0005-0000-0000-000010030000}"/>
    <cellStyle name="20% - Énfasis1 2 5" xfId="790" xr:uid="{00000000-0005-0000-0000-000011030000}"/>
    <cellStyle name="20% - Énfasis1 2 6" xfId="791" xr:uid="{00000000-0005-0000-0000-000012030000}"/>
    <cellStyle name="20% - Énfasis1 2 7" xfId="792" xr:uid="{00000000-0005-0000-0000-000013030000}"/>
    <cellStyle name="20% - Énfasis1 3" xfId="793" xr:uid="{00000000-0005-0000-0000-000014030000}"/>
    <cellStyle name="20% - Énfasis1 3 2" xfId="794" xr:uid="{00000000-0005-0000-0000-000015030000}"/>
    <cellStyle name="20% - Énfasis1 3 2 2" xfId="795" xr:uid="{00000000-0005-0000-0000-000016030000}"/>
    <cellStyle name="20% - Énfasis1 3 2 3" xfId="796" xr:uid="{00000000-0005-0000-0000-000017030000}"/>
    <cellStyle name="20% - Énfasis1 3 2 4" xfId="797" xr:uid="{00000000-0005-0000-0000-000018030000}"/>
    <cellStyle name="20% - Énfasis1 3 3" xfId="798" xr:uid="{00000000-0005-0000-0000-000019030000}"/>
    <cellStyle name="20% - Énfasis1 3 4" xfId="799" xr:uid="{00000000-0005-0000-0000-00001A030000}"/>
    <cellStyle name="20% - Énfasis1 3 5" xfId="800" xr:uid="{00000000-0005-0000-0000-00001B030000}"/>
    <cellStyle name="20% - Énfasis1 3 6" xfId="801" xr:uid="{00000000-0005-0000-0000-00001C030000}"/>
    <cellStyle name="20% - Énfasis1 4" xfId="802" xr:uid="{00000000-0005-0000-0000-00001D030000}"/>
    <cellStyle name="20% - Énfasis1 4 2" xfId="803" xr:uid="{00000000-0005-0000-0000-00001E030000}"/>
    <cellStyle name="20% - Énfasis1 4 3" xfId="804" xr:uid="{00000000-0005-0000-0000-00001F030000}"/>
    <cellStyle name="20% - Énfasis1 4 4" xfId="805" xr:uid="{00000000-0005-0000-0000-000020030000}"/>
    <cellStyle name="20% - Énfasis1 4 5" xfId="806" xr:uid="{00000000-0005-0000-0000-000021030000}"/>
    <cellStyle name="20% - Énfasis1 4 6" xfId="807" xr:uid="{00000000-0005-0000-0000-000022030000}"/>
    <cellStyle name="20% - Énfasis1 5" xfId="808" xr:uid="{00000000-0005-0000-0000-000023030000}"/>
    <cellStyle name="20% - Énfasis1 5 2" xfId="809" xr:uid="{00000000-0005-0000-0000-000024030000}"/>
    <cellStyle name="20% - Énfasis1 5 3" xfId="810" xr:uid="{00000000-0005-0000-0000-000025030000}"/>
    <cellStyle name="20% - Énfasis1 5 4" xfId="811" xr:uid="{00000000-0005-0000-0000-000026030000}"/>
    <cellStyle name="20% - Énfasis1 6" xfId="812" xr:uid="{00000000-0005-0000-0000-000027030000}"/>
    <cellStyle name="20% - Énfasis1 7" xfId="813" xr:uid="{00000000-0005-0000-0000-000028030000}"/>
    <cellStyle name="20% - Énfasis1 8" xfId="814" xr:uid="{00000000-0005-0000-0000-000029030000}"/>
    <cellStyle name="20% - Énfasis2 2" xfId="815" xr:uid="{00000000-0005-0000-0000-00002A030000}"/>
    <cellStyle name="20% - Énfasis2 2 2" xfId="816" xr:uid="{00000000-0005-0000-0000-00002B030000}"/>
    <cellStyle name="20% - Énfasis2 2 2 2" xfId="817" xr:uid="{00000000-0005-0000-0000-00002C030000}"/>
    <cellStyle name="20% - Énfasis2 2 2 3" xfId="818" xr:uid="{00000000-0005-0000-0000-00002D030000}"/>
    <cellStyle name="20% - Énfasis2 2 2 4" xfId="819" xr:uid="{00000000-0005-0000-0000-00002E030000}"/>
    <cellStyle name="20% - Énfasis2 2 2 5" xfId="820" xr:uid="{00000000-0005-0000-0000-00002F030000}"/>
    <cellStyle name="20% - Énfasis2 2 2 6" xfId="821" xr:uid="{00000000-0005-0000-0000-000030030000}"/>
    <cellStyle name="20% - Énfasis2 2 3" xfId="822" xr:uid="{00000000-0005-0000-0000-000031030000}"/>
    <cellStyle name="20% - Énfasis2 2 3 2" xfId="823" xr:uid="{00000000-0005-0000-0000-000032030000}"/>
    <cellStyle name="20% - Énfasis2 2 4" xfId="824" xr:uid="{00000000-0005-0000-0000-000033030000}"/>
    <cellStyle name="20% - Énfasis2 2 5" xfId="825" xr:uid="{00000000-0005-0000-0000-000034030000}"/>
    <cellStyle name="20% - Énfasis2 2 6" xfId="826" xr:uid="{00000000-0005-0000-0000-000035030000}"/>
    <cellStyle name="20% - Énfasis2 2 7" xfId="827" xr:uid="{00000000-0005-0000-0000-000036030000}"/>
    <cellStyle name="20% - Énfasis2 3" xfId="828" xr:uid="{00000000-0005-0000-0000-000037030000}"/>
    <cellStyle name="20% - Énfasis2 3 2" xfId="829" xr:uid="{00000000-0005-0000-0000-000038030000}"/>
    <cellStyle name="20% - Énfasis2 3 2 2" xfId="830" xr:uid="{00000000-0005-0000-0000-000039030000}"/>
    <cellStyle name="20% - Énfasis2 3 2 3" xfId="831" xr:uid="{00000000-0005-0000-0000-00003A030000}"/>
    <cellStyle name="20% - Énfasis2 3 2 4" xfId="832" xr:uid="{00000000-0005-0000-0000-00003B030000}"/>
    <cellStyle name="20% - Énfasis2 3 3" xfId="833" xr:uid="{00000000-0005-0000-0000-00003C030000}"/>
    <cellStyle name="20% - Énfasis2 3 4" xfId="834" xr:uid="{00000000-0005-0000-0000-00003D030000}"/>
    <cellStyle name="20% - Énfasis2 3 5" xfId="835" xr:uid="{00000000-0005-0000-0000-00003E030000}"/>
    <cellStyle name="20% - Énfasis2 3 6" xfId="836" xr:uid="{00000000-0005-0000-0000-00003F030000}"/>
    <cellStyle name="20% - Énfasis2 4" xfId="837" xr:uid="{00000000-0005-0000-0000-000040030000}"/>
    <cellStyle name="20% - Énfasis2 4 2" xfId="838" xr:uid="{00000000-0005-0000-0000-000041030000}"/>
    <cellStyle name="20% - Énfasis2 4 3" xfId="839" xr:uid="{00000000-0005-0000-0000-000042030000}"/>
    <cellStyle name="20% - Énfasis2 4 4" xfId="840" xr:uid="{00000000-0005-0000-0000-000043030000}"/>
    <cellStyle name="20% - Énfasis2 4 5" xfId="841" xr:uid="{00000000-0005-0000-0000-000044030000}"/>
    <cellStyle name="20% - Énfasis2 4 6" xfId="842" xr:uid="{00000000-0005-0000-0000-000045030000}"/>
    <cellStyle name="20% - Énfasis2 5" xfId="843" xr:uid="{00000000-0005-0000-0000-000046030000}"/>
    <cellStyle name="20% - Énfasis2 5 2" xfId="844" xr:uid="{00000000-0005-0000-0000-000047030000}"/>
    <cellStyle name="20% - Énfasis2 5 3" xfId="845" xr:uid="{00000000-0005-0000-0000-000048030000}"/>
    <cellStyle name="20% - Énfasis2 5 4" xfId="846" xr:uid="{00000000-0005-0000-0000-000049030000}"/>
    <cellStyle name="20% - Énfasis2 6" xfId="847" xr:uid="{00000000-0005-0000-0000-00004A030000}"/>
    <cellStyle name="20% - Énfasis2 7" xfId="848" xr:uid="{00000000-0005-0000-0000-00004B030000}"/>
    <cellStyle name="20% - Énfasis2 8" xfId="849" xr:uid="{00000000-0005-0000-0000-00004C030000}"/>
    <cellStyle name="20% - Énfasis3 2" xfId="850" xr:uid="{00000000-0005-0000-0000-00004D030000}"/>
    <cellStyle name="20% - Énfasis3 2 2" xfId="851" xr:uid="{00000000-0005-0000-0000-00004E030000}"/>
    <cellStyle name="20% - Énfasis3 2 2 2" xfId="852" xr:uid="{00000000-0005-0000-0000-00004F030000}"/>
    <cellStyle name="20% - Énfasis3 2 2 3" xfId="853" xr:uid="{00000000-0005-0000-0000-000050030000}"/>
    <cellStyle name="20% - Énfasis3 2 2 4" xfId="854" xr:uid="{00000000-0005-0000-0000-000051030000}"/>
    <cellStyle name="20% - Énfasis3 2 2 5" xfId="855" xr:uid="{00000000-0005-0000-0000-000052030000}"/>
    <cellStyle name="20% - Énfasis3 2 2 6" xfId="856" xr:uid="{00000000-0005-0000-0000-000053030000}"/>
    <cellStyle name="20% - Énfasis3 2 3" xfId="857" xr:uid="{00000000-0005-0000-0000-000054030000}"/>
    <cellStyle name="20% - Énfasis3 2 3 2" xfId="858" xr:uid="{00000000-0005-0000-0000-000055030000}"/>
    <cellStyle name="20% - Énfasis3 2 4" xfId="859" xr:uid="{00000000-0005-0000-0000-000056030000}"/>
    <cellStyle name="20% - Énfasis3 2 5" xfId="860" xr:uid="{00000000-0005-0000-0000-000057030000}"/>
    <cellStyle name="20% - Énfasis3 2 6" xfId="861" xr:uid="{00000000-0005-0000-0000-000058030000}"/>
    <cellStyle name="20% - Énfasis3 2 7" xfId="862" xr:uid="{00000000-0005-0000-0000-000059030000}"/>
    <cellStyle name="20% - Énfasis3 3" xfId="863" xr:uid="{00000000-0005-0000-0000-00005A030000}"/>
    <cellStyle name="20% - Énfasis3 3 2" xfId="864" xr:uid="{00000000-0005-0000-0000-00005B030000}"/>
    <cellStyle name="20% - Énfasis3 3 2 2" xfId="865" xr:uid="{00000000-0005-0000-0000-00005C030000}"/>
    <cellStyle name="20% - Énfasis3 3 2 3" xfId="866" xr:uid="{00000000-0005-0000-0000-00005D030000}"/>
    <cellStyle name="20% - Énfasis3 3 2 4" xfId="867" xr:uid="{00000000-0005-0000-0000-00005E030000}"/>
    <cellStyle name="20% - Énfasis3 3 3" xfId="868" xr:uid="{00000000-0005-0000-0000-00005F030000}"/>
    <cellStyle name="20% - Énfasis3 3 4" xfId="869" xr:uid="{00000000-0005-0000-0000-000060030000}"/>
    <cellStyle name="20% - Énfasis3 3 5" xfId="870" xr:uid="{00000000-0005-0000-0000-000061030000}"/>
    <cellStyle name="20% - Énfasis3 3 6" xfId="871" xr:uid="{00000000-0005-0000-0000-000062030000}"/>
    <cellStyle name="20% - Énfasis3 4" xfId="872" xr:uid="{00000000-0005-0000-0000-000063030000}"/>
    <cellStyle name="20% - Énfasis3 4 2" xfId="873" xr:uid="{00000000-0005-0000-0000-000064030000}"/>
    <cellStyle name="20% - Énfasis3 4 3" xfId="874" xr:uid="{00000000-0005-0000-0000-000065030000}"/>
    <cellStyle name="20% - Énfasis3 4 4" xfId="875" xr:uid="{00000000-0005-0000-0000-000066030000}"/>
    <cellStyle name="20% - Énfasis3 4 5" xfId="876" xr:uid="{00000000-0005-0000-0000-000067030000}"/>
    <cellStyle name="20% - Énfasis3 4 6" xfId="877" xr:uid="{00000000-0005-0000-0000-000068030000}"/>
    <cellStyle name="20% - Énfasis3 5" xfId="878" xr:uid="{00000000-0005-0000-0000-000069030000}"/>
    <cellStyle name="20% - Énfasis3 5 2" xfId="879" xr:uid="{00000000-0005-0000-0000-00006A030000}"/>
    <cellStyle name="20% - Énfasis3 5 3" xfId="880" xr:uid="{00000000-0005-0000-0000-00006B030000}"/>
    <cellStyle name="20% - Énfasis3 5 4" xfId="881" xr:uid="{00000000-0005-0000-0000-00006C030000}"/>
    <cellStyle name="20% - Énfasis3 6" xfId="882" xr:uid="{00000000-0005-0000-0000-00006D030000}"/>
    <cellStyle name="20% - Énfasis3 7" xfId="883" xr:uid="{00000000-0005-0000-0000-00006E030000}"/>
    <cellStyle name="20% - Énfasis3 8" xfId="884" xr:uid="{00000000-0005-0000-0000-00006F030000}"/>
    <cellStyle name="20% - Énfasis4 2" xfId="885" xr:uid="{00000000-0005-0000-0000-000070030000}"/>
    <cellStyle name="20% - Énfasis4 2 2" xfId="886" xr:uid="{00000000-0005-0000-0000-000071030000}"/>
    <cellStyle name="20% - Énfasis4 2 2 2" xfId="887" xr:uid="{00000000-0005-0000-0000-000072030000}"/>
    <cellStyle name="20% - Énfasis4 2 2 3" xfId="888" xr:uid="{00000000-0005-0000-0000-000073030000}"/>
    <cellStyle name="20% - Énfasis4 2 2 4" xfId="889" xr:uid="{00000000-0005-0000-0000-000074030000}"/>
    <cellStyle name="20% - Énfasis4 2 2 5" xfId="890" xr:uid="{00000000-0005-0000-0000-000075030000}"/>
    <cellStyle name="20% - Énfasis4 2 2 6" xfId="891" xr:uid="{00000000-0005-0000-0000-000076030000}"/>
    <cellStyle name="20% - Énfasis4 2 3" xfId="892" xr:uid="{00000000-0005-0000-0000-000077030000}"/>
    <cellStyle name="20% - Énfasis4 2 3 2" xfId="893" xr:uid="{00000000-0005-0000-0000-000078030000}"/>
    <cellStyle name="20% - Énfasis4 2 4" xfId="894" xr:uid="{00000000-0005-0000-0000-000079030000}"/>
    <cellStyle name="20% - Énfasis4 2 5" xfId="895" xr:uid="{00000000-0005-0000-0000-00007A030000}"/>
    <cellStyle name="20% - Énfasis4 2 6" xfId="896" xr:uid="{00000000-0005-0000-0000-00007B030000}"/>
    <cellStyle name="20% - Énfasis4 2 7" xfId="897" xr:uid="{00000000-0005-0000-0000-00007C030000}"/>
    <cellStyle name="20% - Énfasis4 3" xfId="898" xr:uid="{00000000-0005-0000-0000-00007D030000}"/>
    <cellStyle name="20% - Énfasis4 3 2" xfId="899" xr:uid="{00000000-0005-0000-0000-00007E030000}"/>
    <cellStyle name="20% - Énfasis4 3 2 2" xfId="900" xr:uid="{00000000-0005-0000-0000-00007F030000}"/>
    <cellStyle name="20% - Énfasis4 3 2 3" xfId="901" xr:uid="{00000000-0005-0000-0000-000080030000}"/>
    <cellStyle name="20% - Énfasis4 3 2 4" xfId="902" xr:uid="{00000000-0005-0000-0000-000081030000}"/>
    <cellStyle name="20% - Énfasis4 3 3" xfId="903" xr:uid="{00000000-0005-0000-0000-000082030000}"/>
    <cellStyle name="20% - Énfasis4 3 4" xfId="904" xr:uid="{00000000-0005-0000-0000-000083030000}"/>
    <cellStyle name="20% - Énfasis4 3 5" xfId="905" xr:uid="{00000000-0005-0000-0000-000084030000}"/>
    <cellStyle name="20% - Énfasis4 3 6" xfId="906" xr:uid="{00000000-0005-0000-0000-000085030000}"/>
    <cellStyle name="20% - Énfasis4 4" xfId="907" xr:uid="{00000000-0005-0000-0000-000086030000}"/>
    <cellStyle name="20% - Énfasis4 4 2" xfId="908" xr:uid="{00000000-0005-0000-0000-000087030000}"/>
    <cellStyle name="20% - Énfasis4 4 3" xfId="909" xr:uid="{00000000-0005-0000-0000-000088030000}"/>
    <cellStyle name="20% - Énfasis4 4 4" xfId="910" xr:uid="{00000000-0005-0000-0000-000089030000}"/>
    <cellStyle name="20% - Énfasis4 4 5" xfId="911" xr:uid="{00000000-0005-0000-0000-00008A030000}"/>
    <cellStyle name="20% - Énfasis4 4 6" xfId="912" xr:uid="{00000000-0005-0000-0000-00008B030000}"/>
    <cellStyle name="20% - Énfasis4 5" xfId="913" xr:uid="{00000000-0005-0000-0000-00008C030000}"/>
    <cellStyle name="20% - Énfasis4 5 2" xfId="914" xr:uid="{00000000-0005-0000-0000-00008D030000}"/>
    <cellStyle name="20% - Énfasis4 5 3" xfId="915" xr:uid="{00000000-0005-0000-0000-00008E030000}"/>
    <cellStyle name="20% - Énfasis4 5 4" xfId="916" xr:uid="{00000000-0005-0000-0000-00008F030000}"/>
    <cellStyle name="20% - Énfasis4 6" xfId="917" xr:uid="{00000000-0005-0000-0000-000090030000}"/>
    <cellStyle name="20% - Énfasis4 7" xfId="918" xr:uid="{00000000-0005-0000-0000-000091030000}"/>
    <cellStyle name="20% - Énfasis4 8" xfId="919" xr:uid="{00000000-0005-0000-0000-000092030000}"/>
    <cellStyle name="20% - Énfasis5 2" xfId="920" xr:uid="{00000000-0005-0000-0000-000093030000}"/>
    <cellStyle name="20% - Énfasis5 2 2" xfId="921" xr:uid="{00000000-0005-0000-0000-000094030000}"/>
    <cellStyle name="20% - Énfasis5 2 2 2" xfId="922" xr:uid="{00000000-0005-0000-0000-000095030000}"/>
    <cellStyle name="20% - Énfasis5 2 2 3" xfId="923" xr:uid="{00000000-0005-0000-0000-000096030000}"/>
    <cellStyle name="20% - Énfasis5 2 2 4" xfId="924" xr:uid="{00000000-0005-0000-0000-000097030000}"/>
    <cellStyle name="20% - Énfasis5 2 2 5" xfId="925" xr:uid="{00000000-0005-0000-0000-000098030000}"/>
    <cellStyle name="20% - Énfasis5 2 2 6" xfId="926" xr:uid="{00000000-0005-0000-0000-000099030000}"/>
    <cellStyle name="20% - Énfasis5 2 3" xfId="927" xr:uid="{00000000-0005-0000-0000-00009A030000}"/>
    <cellStyle name="20% - Énfasis5 2 3 2" xfId="928" xr:uid="{00000000-0005-0000-0000-00009B030000}"/>
    <cellStyle name="20% - Énfasis5 2 4" xfId="929" xr:uid="{00000000-0005-0000-0000-00009C030000}"/>
    <cellStyle name="20% - Énfasis5 2 5" xfId="930" xr:uid="{00000000-0005-0000-0000-00009D030000}"/>
    <cellStyle name="20% - Énfasis5 2 6" xfId="931" xr:uid="{00000000-0005-0000-0000-00009E030000}"/>
    <cellStyle name="20% - Énfasis5 2 7" xfId="932" xr:uid="{00000000-0005-0000-0000-00009F030000}"/>
    <cellStyle name="20% - Énfasis5 3" xfId="933" xr:uid="{00000000-0005-0000-0000-0000A0030000}"/>
    <cellStyle name="20% - Énfasis5 3 2" xfId="934" xr:uid="{00000000-0005-0000-0000-0000A1030000}"/>
    <cellStyle name="20% - Énfasis5 3 2 2" xfId="935" xr:uid="{00000000-0005-0000-0000-0000A2030000}"/>
    <cellStyle name="20% - Énfasis5 3 2 3" xfId="936" xr:uid="{00000000-0005-0000-0000-0000A3030000}"/>
    <cellStyle name="20% - Énfasis5 3 2 4" xfId="937" xr:uid="{00000000-0005-0000-0000-0000A4030000}"/>
    <cellStyle name="20% - Énfasis5 3 3" xfId="938" xr:uid="{00000000-0005-0000-0000-0000A5030000}"/>
    <cellStyle name="20% - Énfasis5 3 4" xfId="939" xr:uid="{00000000-0005-0000-0000-0000A6030000}"/>
    <cellStyle name="20% - Énfasis5 3 5" xfId="940" xr:uid="{00000000-0005-0000-0000-0000A7030000}"/>
    <cellStyle name="20% - Énfasis5 3 6" xfId="941" xr:uid="{00000000-0005-0000-0000-0000A8030000}"/>
    <cellStyle name="20% - Énfasis5 4" xfId="942" xr:uid="{00000000-0005-0000-0000-0000A9030000}"/>
    <cellStyle name="20% - Énfasis5 4 2" xfId="943" xr:uid="{00000000-0005-0000-0000-0000AA030000}"/>
    <cellStyle name="20% - Énfasis5 4 3" xfId="944" xr:uid="{00000000-0005-0000-0000-0000AB030000}"/>
    <cellStyle name="20% - Énfasis5 4 4" xfId="945" xr:uid="{00000000-0005-0000-0000-0000AC030000}"/>
    <cellStyle name="20% - Énfasis5 4 5" xfId="946" xr:uid="{00000000-0005-0000-0000-0000AD030000}"/>
    <cellStyle name="20% - Énfasis5 4 6" xfId="947" xr:uid="{00000000-0005-0000-0000-0000AE030000}"/>
    <cellStyle name="20% - Énfasis5 5" xfId="948" xr:uid="{00000000-0005-0000-0000-0000AF030000}"/>
    <cellStyle name="20% - Énfasis5 5 2" xfId="949" xr:uid="{00000000-0005-0000-0000-0000B0030000}"/>
    <cellStyle name="20% - Énfasis5 5 3" xfId="950" xr:uid="{00000000-0005-0000-0000-0000B1030000}"/>
    <cellStyle name="20% - Énfasis5 5 4" xfId="951" xr:uid="{00000000-0005-0000-0000-0000B2030000}"/>
    <cellStyle name="20% - Énfasis5 6" xfId="952" xr:uid="{00000000-0005-0000-0000-0000B3030000}"/>
    <cellStyle name="20% - Énfasis5 7" xfId="953" xr:uid="{00000000-0005-0000-0000-0000B4030000}"/>
    <cellStyle name="20% - Énfasis5 8" xfId="954" xr:uid="{00000000-0005-0000-0000-0000B5030000}"/>
    <cellStyle name="20% - Énfasis6 2" xfId="955" xr:uid="{00000000-0005-0000-0000-0000B6030000}"/>
    <cellStyle name="20% - Énfasis6 2 2" xfId="956" xr:uid="{00000000-0005-0000-0000-0000B7030000}"/>
    <cellStyle name="20% - Énfasis6 2 2 2" xfId="957" xr:uid="{00000000-0005-0000-0000-0000B8030000}"/>
    <cellStyle name="20% - Énfasis6 2 2 3" xfId="958" xr:uid="{00000000-0005-0000-0000-0000B9030000}"/>
    <cellStyle name="20% - Énfasis6 2 2 4" xfId="959" xr:uid="{00000000-0005-0000-0000-0000BA030000}"/>
    <cellStyle name="20% - Énfasis6 2 2 5" xfId="960" xr:uid="{00000000-0005-0000-0000-0000BB030000}"/>
    <cellStyle name="20% - Énfasis6 2 2 6" xfId="961" xr:uid="{00000000-0005-0000-0000-0000BC030000}"/>
    <cellStyle name="20% - Énfasis6 2 3" xfId="962" xr:uid="{00000000-0005-0000-0000-0000BD030000}"/>
    <cellStyle name="20% - Énfasis6 2 3 2" xfId="963" xr:uid="{00000000-0005-0000-0000-0000BE030000}"/>
    <cellStyle name="20% - Énfasis6 2 4" xfId="964" xr:uid="{00000000-0005-0000-0000-0000BF030000}"/>
    <cellStyle name="20% - Énfasis6 2 5" xfId="965" xr:uid="{00000000-0005-0000-0000-0000C0030000}"/>
    <cellStyle name="20% - Énfasis6 2 6" xfId="966" xr:uid="{00000000-0005-0000-0000-0000C1030000}"/>
    <cellStyle name="20% - Énfasis6 2 7" xfId="967" xr:uid="{00000000-0005-0000-0000-0000C2030000}"/>
    <cellStyle name="20% - Énfasis6 3" xfId="968" xr:uid="{00000000-0005-0000-0000-0000C3030000}"/>
    <cellStyle name="20% - Énfasis6 3 2" xfId="969" xr:uid="{00000000-0005-0000-0000-0000C4030000}"/>
    <cellStyle name="20% - Énfasis6 3 2 2" xfId="970" xr:uid="{00000000-0005-0000-0000-0000C5030000}"/>
    <cellStyle name="20% - Énfasis6 3 2 3" xfId="971" xr:uid="{00000000-0005-0000-0000-0000C6030000}"/>
    <cellStyle name="20% - Énfasis6 3 2 4" xfId="972" xr:uid="{00000000-0005-0000-0000-0000C7030000}"/>
    <cellStyle name="20% - Énfasis6 3 3" xfId="973" xr:uid="{00000000-0005-0000-0000-0000C8030000}"/>
    <cellStyle name="20% - Énfasis6 3 4" xfId="974" xr:uid="{00000000-0005-0000-0000-0000C9030000}"/>
    <cellStyle name="20% - Énfasis6 3 5" xfId="975" xr:uid="{00000000-0005-0000-0000-0000CA030000}"/>
    <cellStyle name="20% - Énfasis6 3 6" xfId="976" xr:uid="{00000000-0005-0000-0000-0000CB030000}"/>
    <cellStyle name="20% - Énfasis6 4" xfId="977" xr:uid="{00000000-0005-0000-0000-0000CC030000}"/>
    <cellStyle name="20% - Énfasis6 4 2" xfId="978" xr:uid="{00000000-0005-0000-0000-0000CD030000}"/>
    <cellStyle name="20% - Énfasis6 4 3" xfId="979" xr:uid="{00000000-0005-0000-0000-0000CE030000}"/>
    <cellStyle name="20% - Énfasis6 4 4" xfId="980" xr:uid="{00000000-0005-0000-0000-0000CF030000}"/>
    <cellStyle name="20% - Énfasis6 4 5" xfId="981" xr:uid="{00000000-0005-0000-0000-0000D0030000}"/>
    <cellStyle name="20% - Énfasis6 4 6" xfId="982" xr:uid="{00000000-0005-0000-0000-0000D1030000}"/>
    <cellStyle name="20% - Énfasis6 5" xfId="983" xr:uid="{00000000-0005-0000-0000-0000D2030000}"/>
    <cellStyle name="20% - Énfasis6 5 2" xfId="984" xr:uid="{00000000-0005-0000-0000-0000D3030000}"/>
    <cellStyle name="20% - Énfasis6 5 3" xfId="985" xr:uid="{00000000-0005-0000-0000-0000D4030000}"/>
    <cellStyle name="20% - Énfasis6 5 4" xfId="986" xr:uid="{00000000-0005-0000-0000-0000D5030000}"/>
    <cellStyle name="20% - Énfasis6 6" xfId="987" xr:uid="{00000000-0005-0000-0000-0000D6030000}"/>
    <cellStyle name="20% - Énfasis6 7" xfId="988" xr:uid="{00000000-0005-0000-0000-0000D7030000}"/>
    <cellStyle name="20% - Énfasis6 8" xfId="989" xr:uid="{00000000-0005-0000-0000-0000D8030000}"/>
    <cellStyle name="20% - Акцент1" xfId="990" xr:uid="{00000000-0005-0000-0000-0000D9030000}"/>
    <cellStyle name="20% - Акцент2" xfId="991" xr:uid="{00000000-0005-0000-0000-0000DA030000}"/>
    <cellStyle name="20% - Акцент3" xfId="992" xr:uid="{00000000-0005-0000-0000-0000DB030000}"/>
    <cellStyle name="20% - Акцент4" xfId="993" xr:uid="{00000000-0005-0000-0000-0000DC030000}"/>
    <cellStyle name="20% - Акцент5" xfId="994" xr:uid="{00000000-0005-0000-0000-0000DD030000}"/>
    <cellStyle name="20% - Акцент6" xfId="995" xr:uid="{00000000-0005-0000-0000-0000DE030000}"/>
    <cellStyle name="2wide" xfId="996" xr:uid="{00000000-0005-0000-0000-0000DF030000}"/>
    <cellStyle name="2wide 2" xfId="997" xr:uid="{00000000-0005-0000-0000-0000E0030000}"/>
    <cellStyle name="2wide 2 2" xfId="998" xr:uid="{00000000-0005-0000-0000-0000E1030000}"/>
    <cellStyle name="2wide 3" xfId="999" xr:uid="{00000000-0005-0000-0000-0000E2030000}"/>
    <cellStyle name="2wide 3 2" xfId="1000" xr:uid="{00000000-0005-0000-0000-0000E3030000}"/>
    <cellStyle name="2wide 4" xfId="1001" xr:uid="{00000000-0005-0000-0000-0000E4030000}"/>
    <cellStyle name="2wide 4 2" xfId="1002" xr:uid="{00000000-0005-0000-0000-0000E5030000}"/>
    <cellStyle name="2wide 5" xfId="1003" xr:uid="{00000000-0005-0000-0000-0000E6030000}"/>
    <cellStyle name="2wide 5 2" xfId="1004" xr:uid="{00000000-0005-0000-0000-0000E7030000}"/>
    <cellStyle name="2wide 6" xfId="1005" xr:uid="{00000000-0005-0000-0000-0000E8030000}"/>
    <cellStyle name="2wide 6 2" xfId="1006" xr:uid="{00000000-0005-0000-0000-0000E9030000}"/>
    <cellStyle name="2wide 7" xfId="1007" xr:uid="{00000000-0005-0000-0000-0000EA030000}"/>
    <cellStyle name="2wide_Investor Model_4.25.11_budget KPIs" xfId="1008" xr:uid="{00000000-0005-0000-0000-0000EB030000}"/>
    <cellStyle name="40 % - Accent1" xfId="1009" xr:uid="{00000000-0005-0000-0000-0000EC030000}"/>
    <cellStyle name="40 % - Accent1 2" xfId="1010" xr:uid="{00000000-0005-0000-0000-0000ED030000}"/>
    <cellStyle name="40 % - Accent2" xfId="1011" xr:uid="{00000000-0005-0000-0000-0000EE030000}"/>
    <cellStyle name="40 % - Accent2 2" xfId="1012" xr:uid="{00000000-0005-0000-0000-0000EF030000}"/>
    <cellStyle name="40 % - Accent3" xfId="1013" xr:uid="{00000000-0005-0000-0000-0000F0030000}"/>
    <cellStyle name="40 % - Accent3 2" xfId="1014" xr:uid="{00000000-0005-0000-0000-0000F1030000}"/>
    <cellStyle name="40 % - Accent4" xfId="1015" xr:uid="{00000000-0005-0000-0000-0000F2030000}"/>
    <cellStyle name="40 % - Accent4 2" xfId="1016" xr:uid="{00000000-0005-0000-0000-0000F3030000}"/>
    <cellStyle name="40 % - Accent5" xfId="1017" xr:uid="{00000000-0005-0000-0000-0000F4030000}"/>
    <cellStyle name="40 % - Accent5 2" xfId="1018" xr:uid="{00000000-0005-0000-0000-0000F5030000}"/>
    <cellStyle name="40 % - Accent6" xfId="1019" xr:uid="{00000000-0005-0000-0000-0000F6030000}"/>
    <cellStyle name="40 % - Accent6 2" xfId="1020" xr:uid="{00000000-0005-0000-0000-0000F7030000}"/>
    <cellStyle name="40% - Accent1 2" xfId="1021" xr:uid="{00000000-0005-0000-0000-0000F8030000}"/>
    <cellStyle name="40% - Accent1 2 10" xfId="1022" xr:uid="{00000000-0005-0000-0000-0000F9030000}"/>
    <cellStyle name="40% - Accent1 2 2" xfId="1023" xr:uid="{00000000-0005-0000-0000-0000FA030000}"/>
    <cellStyle name="40% - Accent1 2 3" xfId="1024" xr:uid="{00000000-0005-0000-0000-0000FB030000}"/>
    <cellStyle name="40% - Accent1 2 4" xfId="1025" xr:uid="{00000000-0005-0000-0000-0000FC030000}"/>
    <cellStyle name="40% - Accent1 2 5" xfId="1026" xr:uid="{00000000-0005-0000-0000-0000FD030000}"/>
    <cellStyle name="40% - Accent1 2 6" xfId="1027" xr:uid="{00000000-0005-0000-0000-0000FE030000}"/>
    <cellStyle name="40% - Accent1 2 7" xfId="1028" xr:uid="{00000000-0005-0000-0000-0000FF030000}"/>
    <cellStyle name="40% - Accent1 2 8" xfId="1029" xr:uid="{00000000-0005-0000-0000-000000040000}"/>
    <cellStyle name="40% - Accent1 2 8 2" xfId="1030" xr:uid="{00000000-0005-0000-0000-000001040000}"/>
    <cellStyle name="40% - Accent1 2 9" xfId="1031" xr:uid="{00000000-0005-0000-0000-000002040000}"/>
    <cellStyle name="40% - Accent1 3" xfId="1032" xr:uid="{00000000-0005-0000-0000-000003040000}"/>
    <cellStyle name="40% - Accent1 3 2" xfId="1033" xr:uid="{00000000-0005-0000-0000-000004040000}"/>
    <cellStyle name="40% - Accent1 3 2 2" xfId="1034" xr:uid="{00000000-0005-0000-0000-000005040000}"/>
    <cellStyle name="40% - Accent1 3 3" xfId="1035" xr:uid="{00000000-0005-0000-0000-000006040000}"/>
    <cellStyle name="40% - Accent1 4" xfId="1036" xr:uid="{00000000-0005-0000-0000-000007040000}"/>
    <cellStyle name="40% - Accent1 4 2" xfId="1037" xr:uid="{00000000-0005-0000-0000-000008040000}"/>
    <cellStyle name="40% - Accent1 4 2 2" xfId="1038" xr:uid="{00000000-0005-0000-0000-000009040000}"/>
    <cellStyle name="40% - Accent1 4 3" xfId="1039" xr:uid="{00000000-0005-0000-0000-00000A040000}"/>
    <cellStyle name="40% - Accent1 5" xfId="1040" xr:uid="{00000000-0005-0000-0000-00000B040000}"/>
    <cellStyle name="40% - Accent1 5 2" xfId="1041" xr:uid="{00000000-0005-0000-0000-00000C040000}"/>
    <cellStyle name="40% - Accent1 5 2 2" xfId="1042" xr:uid="{00000000-0005-0000-0000-00000D040000}"/>
    <cellStyle name="40% - Accent1 5 3" xfId="1043" xr:uid="{00000000-0005-0000-0000-00000E040000}"/>
    <cellStyle name="40% - Accent1 5 4" xfId="1044" xr:uid="{00000000-0005-0000-0000-00000F040000}"/>
    <cellStyle name="40% - Accent1 6" xfId="1045" xr:uid="{00000000-0005-0000-0000-000010040000}"/>
    <cellStyle name="40% - Accent1 6 2" xfId="1046" xr:uid="{00000000-0005-0000-0000-000011040000}"/>
    <cellStyle name="40% - Accent1 6 3" xfId="1047" xr:uid="{00000000-0005-0000-0000-000012040000}"/>
    <cellStyle name="40% - Accent1 7" xfId="1048" xr:uid="{00000000-0005-0000-0000-000013040000}"/>
    <cellStyle name="40% - Accent1 7 2" xfId="1049" xr:uid="{00000000-0005-0000-0000-000014040000}"/>
    <cellStyle name="40% - Accent1 7 3" xfId="1050" xr:uid="{00000000-0005-0000-0000-000015040000}"/>
    <cellStyle name="40% - Accent1 8" xfId="1051" xr:uid="{00000000-0005-0000-0000-000016040000}"/>
    <cellStyle name="40% - Accent1 8 2" xfId="1052" xr:uid="{00000000-0005-0000-0000-000017040000}"/>
    <cellStyle name="40% - Accent1 8 3" xfId="1053" xr:uid="{00000000-0005-0000-0000-000018040000}"/>
    <cellStyle name="40% - Accent1 9" xfId="1054" xr:uid="{00000000-0005-0000-0000-000019040000}"/>
    <cellStyle name="40% - Accent2 2" xfId="1055" xr:uid="{00000000-0005-0000-0000-00001A040000}"/>
    <cellStyle name="40% - Accent2 2 10" xfId="1056" xr:uid="{00000000-0005-0000-0000-00001B040000}"/>
    <cellStyle name="40% - Accent2 2 2" xfId="1057" xr:uid="{00000000-0005-0000-0000-00001C040000}"/>
    <cellStyle name="40% - Accent2 2 3" xfId="1058" xr:uid="{00000000-0005-0000-0000-00001D040000}"/>
    <cellStyle name="40% - Accent2 2 4" xfId="1059" xr:uid="{00000000-0005-0000-0000-00001E040000}"/>
    <cellStyle name="40% - Accent2 2 5" xfId="1060" xr:uid="{00000000-0005-0000-0000-00001F040000}"/>
    <cellStyle name="40% - Accent2 2 6" xfId="1061" xr:uid="{00000000-0005-0000-0000-000020040000}"/>
    <cellStyle name="40% - Accent2 2 7" xfId="1062" xr:uid="{00000000-0005-0000-0000-000021040000}"/>
    <cellStyle name="40% - Accent2 2 8" xfId="1063" xr:uid="{00000000-0005-0000-0000-000022040000}"/>
    <cellStyle name="40% - Accent2 2 8 2" xfId="1064" xr:uid="{00000000-0005-0000-0000-000023040000}"/>
    <cellStyle name="40% - Accent2 2 9" xfId="1065" xr:uid="{00000000-0005-0000-0000-000024040000}"/>
    <cellStyle name="40% - Accent2 3" xfId="1066" xr:uid="{00000000-0005-0000-0000-000025040000}"/>
    <cellStyle name="40% - Accent2 3 2" xfId="1067" xr:uid="{00000000-0005-0000-0000-000026040000}"/>
    <cellStyle name="40% - Accent2 3 2 2" xfId="1068" xr:uid="{00000000-0005-0000-0000-000027040000}"/>
    <cellStyle name="40% - Accent2 3 3" xfId="1069" xr:uid="{00000000-0005-0000-0000-000028040000}"/>
    <cellStyle name="40% - Accent2 4" xfId="1070" xr:uid="{00000000-0005-0000-0000-000029040000}"/>
    <cellStyle name="40% - Accent2 4 2" xfId="1071" xr:uid="{00000000-0005-0000-0000-00002A040000}"/>
    <cellStyle name="40% - Accent2 4 2 2" xfId="1072" xr:uid="{00000000-0005-0000-0000-00002B040000}"/>
    <cellStyle name="40% - Accent2 4 3" xfId="1073" xr:uid="{00000000-0005-0000-0000-00002C040000}"/>
    <cellStyle name="40% - Accent2 5" xfId="1074" xr:uid="{00000000-0005-0000-0000-00002D040000}"/>
    <cellStyle name="40% - Accent2 5 2" xfId="1075" xr:uid="{00000000-0005-0000-0000-00002E040000}"/>
    <cellStyle name="40% - Accent2 5 2 2" xfId="1076" xr:uid="{00000000-0005-0000-0000-00002F040000}"/>
    <cellStyle name="40% - Accent2 5 3" xfId="1077" xr:uid="{00000000-0005-0000-0000-000030040000}"/>
    <cellStyle name="40% - Accent2 5 4" xfId="1078" xr:uid="{00000000-0005-0000-0000-000031040000}"/>
    <cellStyle name="40% - Accent2 6" xfId="1079" xr:uid="{00000000-0005-0000-0000-000032040000}"/>
    <cellStyle name="40% - Accent2 6 2" xfId="1080" xr:uid="{00000000-0005-0000-0000-000033040000}"/>
    <cellStyle name="40% - Accent2 6 3" xfId="1081" xr:uid="{00000000-0005-0000-0000-000034040000}"/>
    <cellStyle name="40% - Accent2 7" xfId="1082" xr:uid="{00000000-0005-0000-0000-000035040000}"/>
    <cellStyle name="40% - Accent2 7 2" xfId="1083" xr:uid="{00000000-0005-0000-0000-000036040000}"/>
    <cellStyle name="40% - Accent2 7 3" xfId="1084" xr:uid="{00000000-0005-0000-0000-000037040000}"/>
    <cellStyle name="40% - Accent2 8" xfId="1085" xr:uid="{00000000-0005-0000-0000-000038040000}"/>
    <cellStyle name="40% - Accent2 8 2" xfId="1086" xr:uid="{00000000-0005-0000-0000-000039040000}"/>
    <cellStyle name="40% - Accent2 8 3" xfId="1087" xr:uid="{00000000-0005-0000-0000-00003A040000}"/>
    <cellStyle name="40% - Accent3 2" xfId="1088" xr:uid="{00000000-0005-0000-0000-00003B040000}"/>
    <cellStyle name="40% - Accent3 2 10" xfId="1089" xr:uid="{00000000-0005-0000-0000-00003C040000}"/>
    <cellStyle name="40% - Accent3 2 2" xfId="1090" xr:uid="{00000000-0005-0000-0000-00003D040000}"/>
    <cellStyle name="40% - Accent3 2 3" xfId="1091" xr:uid="{00000000-0005-0000-0000-00003E040000}"/>
    <cellStyle name="40% - Accent3 2 4" xfId="1092" xr:uid="{00000000-0005-0000-0000-00003F040000}"/>
    <cellStyle name="40% - Accent3 2 5" xfId="1093" xr:uid="{00000000-0005-0000-0000-000040040000}"/>
    <cellStyle name="40% - Accent3 2 6" xfId="1094" xr:uid="{00000000-0005-0000-0000-000041040000}"/>
    <cellStyle name="40% - Accent3 2 7" xfId="1095" xr:uid="{00000000-0005-0000-0000-000042040000}"/>
    <cellStyle name="40% - Accent3 2 8" xfId="1096" xr:uid="{00000000-0005-0000-0000-000043040000}"/>
    <cellStyle name="40% - Accent3 2 8 2" xfId="1097" xr:uid="{00000000-0005-0000-0000-000044040000}"/>
    <cellStyle name="40% - Accent3 2 9" xfId="1098" xr:uid="{00000000-0005-0000-0000-000045040000}"/>
    <cellStyle name="40% - Accent3 3" xfId="1099" xr:uid="{00000000-0005-0000-0000-000046040000}"/>
    <cellStyle name="40% - Accent3 3 2" xfId="1100" xr:uid="{00000000-0005-0000-0000-000047040000}"/>
    <cellStyle name="40% - Accent3 3 2 2" xfId="1101" xr:uid="{00000000-0005-0000-0000-000048040000}"/>
    <cellStyle name="40% - Accent3 3 3" xfId="1102" xr:uid="{00000000-0005-0000-0000-000049040000}"/>
    <cellStyle name="40% - Accent3 4" xfId="1103" xr:uid="{00000000-0005-0000-0000-00004A040000}"/>
    <cellStyle name="40% - Accent3 4 2" xfId="1104" xr:uid="{00000000-0005-0000-0000-00004B040000}"/>
    <cellStyle name="40% - Accent3 4 2 2" xfId="1105" xr:uid="{00000000-0005-0000-0000-00004C040000}"/>
    <cellStyle name="40% - Accent3 4 3" xfId="1106" xr:uid="{00000000-0005-0000-0000-00004D040000}"/>
    <cellStyle name="40% - Accent3 5" xfId="1107" xr:uid="{00000000-0005-0000-0000-00004E040000}"/>
    <cellStyle name="40% - Accent3 5 2" xfId="1108" xr:uid="{00000000-0005-0000-0000-00004F040000}"/>
    <cellStyle name="40% - Accent3 5 2 2" xfId="1109" xr:uid="{00000000-0005-0000-0000-000050040000}"/>
    <cellStyle name="40% - Accent3 5 3" xfId="1110" xr:uid="{00000000-0005-0000-0000-000051040000}"/>
    <cellStyle name="40% - Accent3 5 4" xfId="1111" xr:uid="{00000000-0005-0000-0000-000052040000}"/>
    <cellStyle name="40% - Accent3 6" xfId="1112" xr:uid="{00000000-0005-0000-0000-000053040000}"/>
    <cellStyle name="40% - Accent3 6 2" xfId="1113" xr:uid="{00000000-0005-0000-0000-000054040000}"/>
    <cellStyle name="40% - Accent3 6 3" xfId="1114" xr:uid="{00000000-0005-0000-0000-000055040000}"/>
    <cellStyle name="40% - Accent3 7" xfId="1115" xr:uid="{00000000-0005-0000-0000-000056040000}"/>
    <cellStyle name="40% - Accent3 7 2" xfId="1116" xr:uid="{00000000-0005-0000-0000-000057040000}"/>
    <cellStyle name="40% - Accent3 7 3" xfId="1117" xr:uid="{00000000-0005-0000-0000-000058040000}"/>
    <cellStyle name="40% - Accent3 8" xfId="1118" xr:uid="{00000000-0005-0000-0000-000059040000}"/>
    <cellStyle name="40% - Accent3 8 2" xfId="1119" xr:uid="{00000000-0005-0000-0000-00005A040000}"/>
    <cellStyle name="40% - Accent3 8 3" xfId="1120" xr:uid="{00000000-0005-0000-0000-00005B040000}"/>
    <cellStyle name="40% - Accent3 9" xfId="1121" xr:uid="{00000000-0005-0000-0000-00005C040000}"/>
    <cellStyle name="40% - Accent4 2" xfId="1122" xr:uid="{00000000-0005-0000-0000-00005D040000}"/>
    <cellStyle name="40% - Accent4 2 10" xfId="1123" xr:uid="{00000000-0005-0000-0000-00005E040000}"/>
    <cellStyle name="40% - Accent4 2 2" xfId="1124" xr:uid="{00000000-0005-0000-0000-00005F040000}"/>
    <cellStyle name="40% - Accent4 2 3" xfId="1125" xr:uid="{00000000-0005-0000-0000-000060040000}"/>
    <cellStyle name="40% - Accent4 2 4" xfId="1126" xr:uid="{00000000-0005-0000-0000-000061040000}"/>
    <cellStyle name="40% - Accent4 2 5" xfId="1127" xr:uid="{00000000-0005-0000-0000-000062040000}"/>
    <cellStyle name="40% - Accent4 2 6" xfId="1128" xr:uid="{00000000-0005-0000-0000-000063040000}"/>
    <cellStyle name="40% - Accent4 2 7" xfId="1129" xr:uid="{00000000-0005-0000-0000-000064040000}"/>
    <cellStyle name="40% - Accent4 2 8" xfId="1130" xr:uid="{00000000-0005-0000-0000-000065040000}"/>
    <cellStyle name="40% - Accent4 2 8 2" xfId="1131" xr:uid="{00000000-0005-0000-0000-000066040000}"/>
    <cellStyle name="40% - Accent4 2 9" xfId="1132" xr:uid="{00000000-0005-0000-0000-000067040000}"/>
    <cellStyle name="40% - Accent4 3" xfId="1133" xr:uid="{00000000-0005-0000-0000-000068040000}"/>
    <cellStyle name="40% - Accent4 3 2" xfId="1134" xr:uid="{00000000-0005-0000-0000-000069040000}"/>
    <cellStyle name="40% - Accent4 3 2 2" xfId="1135" xr:uid="{00000000-0005-0000-0000-00006A040000}"/>
    <cellStyle name="40% - Accent4 3 3" xfId="1136" xr:uid="{00000000-0005-0000-0000-00006B040000}"/>
    <cellStyle name="40% - Accent4 4" xfId="1137" xr:uid="{00000000-0005-0000-0000-00006C040000}"/>
    <cellStyle name="40% - Accent4 4 2" xfId="1138" xr:uid="{00000000-0005-0000-0000-00006D040000}"/>
    <cellStyle name="40% - Accent4 4 2 2" xfId="1139" xr:uid="{00000000-0005-0000-0000-00006E040000}"/>
    <cellStyle name="40% - Accent4 4 3" xfId="1140" xr:uid="{00000000-0005-0000-0000-00006F040000}"/>
    <cellStyle name="40% - Accent4 5" xfId="1141" xr:uid="{00000000-0005-0000-0000-000070040000}"/>
    <cellStyle name="40% - Accent4 5 2" xfId="1142" xr:uid="{00000000-0005-0000-0000-000071040000}"/>
    <cellStyle name="40% - Accent4 5 2 2" xfId="1143" xr:uid="{00000000-0005-0000-0000-000072040000}"/>
    <cellStyle name="40% - Accent4 5 3" xfId="1144" xr:uid="{00000000-0005-0000-0000-000073040000}"/>
    <cellStyle name="40% - Accent4 5 4" xfId="1145" xr:uid="{00000000-0005-0000-0000-000074040000}"/>
    <cellStyle name="40% - Accent4 6" xfId="1146" xr:uid="{00000000-0005-0000-0000-000075040000}"/>
    <cellStyle name="40% - Accent4 6 2" xfId="1147" xr:uid="{00000000-0005-0000-0000-000076040000}"/>
    <cellStyle name="40% - Accent4 6 3" xfId="1148" xr:uid="{00000000-0005-0000-0000-000077040000}"/>
    <cellStyle name="40% - Accent4 7" xfId="1149" xr:uid="{00000000-0005-0000-0000-000078040000}"/>
    <cellStyle name="40% - Accent4 7 2" xfId="1150" xr:uid="{00000000-0005-0000-0000-000079040000}"/>
    <cellStyle name="40% - Accent4 7 3" xfId="1151" xr:uid="{00000000-0005-0000-0000-00007A040000}"/>
    <cellStyle name="40% - Accent4 8" xfId="1152" xr:uid="{00000000-0005-0000-0000-00007B040000}"/>
    <cellStyle name="40% - Accent4 8 2" xfId="1153" xr:uid="{00000000-0005-0000-0000-00007C040000}"/>
    <cellStyle name="40% - Accent4 8 3" xfId="1154" xr:uid="{00000000-0005-0000-0000-00007D040000}"/>
    <cellStyle name="40% - Accent4 9" xfId="1155" xr:uid="{00000000-0005-0000-0000-00007E040000}"/>
    <cellStyle name="40% - Accent5 2" xfId="1156" xr:uid="{00000000-0005-0000-0000-00007F040000}"/>
    <cellStyle name="40% - Accent5 2 10" xfId="1157" xr:uid="{00000000-0005-0000-0000-000080040000}"/>
    <cellStyle name="40% - Accent5 2 2" xfId="1158" xr:uid="{00000000-0005-0000-0000-000081040000}"/>
    <cellStyle name="40% - Accent5 2 3" xfId="1159" xr:uid="{00000000-0005-0000-0000-000082040000}"/>
    <cellStyle name="40% - Accent5 2 4" xfId="1160" xr:uid="{00000000-0005-0000-0000-000083040000}"/>
    <cellStyle name="40% - Accent5 2 5" xfId="1161" xr:uid="{00000000-0005-0000-0000-000084040000}"/>
    <cellStyle name="40% - Accent5 2 6" xfId="1162" xr:uid="{00000000-0005-0000-0000-000085040000}"/>
    <cellStyle name="40% - Accent5 2 7" xfId="1163" xr:uid="{00000000-0005-0000-0000-000086040000}"/>
    <cellStyle name="40% - Accent5 2 8" xfId="1164" xr:uid="{00000000-0005-0000-0000-000087040000}"/>
    <cellStyle name="40% - Accent5 2 8 2" xfId="1165" xr:uid="{00000000-0005-0000-0000-000088040000}"/>
    <cellStyle name="40% - Accent5 2 9" xfId="1166" xr:uid="{00000000-0005-0000-0000-000089040000}"/>
    <cellStyle name="40% - Accent5 3" xfId="1167" xr:uid="{00000000-0005-0000-0000-00008A040000}"/>
    <cellStyle name="40% - Accent5 3 2" xfId="1168" xr:uid="{00000000-0005-0000-0000-00008B040000}"/>
    <cellStyle name="40% - Accent5 3 2 2" xfId="1169" xr:uid="{00000000-0005-0000-0000-00008C040000}"/>
    <cellStyle name="40% - Accent5 3 3" xfId="1170" xr:uid="{00000000-0005-0000-0000-00008D040000}"/>
    <cellStyle name="40% - Accent5 4" xfId="1171" xr:uid="{00000000-0005-0000-0000-00008E040000}"/>
    <cellStyle name="40% - Accent5 4 2" xfId="1172" xr:uid="{00000000-0005-0000-0000-00008F040000}"/>
    <cellStyle name="40% - Accent5 4 2 2" xfId="1173" xr:uid="{00000000-0005-0000-0000-000090040000}"/>
    <cellStyle name="40% - Accent5 4 3" xfId="1174" xr:uid="{00000000-0005-0000-0000-000091040000}"/>
    <cellStyle name="40% - Accent5 5" xfId="1175" xr:uid="{00000000-0005-0000-0000-000092040000}"/>
    <cellStyle name="40% - Accent5 5 2" xfId="1176" xr:uid="{00000000-0005-0000-0000-000093040000}"/>
    <cellStyle name="40% - Accent5 5 2 2" xfId="1177" xr:uid="{00000000-0005-0000-0000-000094040000}"/>
    <cellStyle name="40% - Accent5 5 3" xfId="1178" xr:uid="{00000000-0005-0000-0000-000095040000}"/>
    <cellStyle name="40% - Accent5 5 4" xfId="1179" xr:uid="{00000000-0005-0000-0000-000096040000}"/>
    <cellStyle name="40% - Accent5 6" xfId="1180" xr:uid="{00000000-0005-0000-0000-000097040000}"/>
    <cellStyle name="40% - Accent5 6 2" xfId="1181" xr:uid="{00000000-0005-0000-0000-000098040000}"/>
    <cellStyle name="40% - Accent5 6 3" xfId="1182" xr:uid="{00000000-0005-0000-0000-000099040000}"/>
    <cellStyle name="40% - Accent5 7" xfId="1183" xr:uid="{00000000-0005-0000-0000-00009A040000}"/>
    <cellStyle name="40% - Accent5 7 2" xfId="1184" xr:uid="{00000000-0005-0000-0000-00009B040000}"/>
    <cellStyle name="40% - Accent5 7 3" xfId="1185" xr:uid="{00000000-0005-0000-0000-00009C040000}"/>
    <cellStyle name="40% - Accent5 8" xfId="1186" xr:uid="{00000000-0005-0000-0000-00009D040000}"/>
    <cellStyle name="40% - Accent5 8 2" xfId="1187" xr:uid="{00000000-0005-0000-0000-00009E040000}"/>
    <cellStyle name="40% - Accent5 8 3" xfId="1188" xr:uid="{00000000-0005-0000-0000-00009F040000}"/>
    <cellStyle name="40% - Accent5 9" xfId="1189" xr:uid="{00000000-0005-0000-0000-0000A0040000}"/>
    <cellStyle name="40% - Accent6 2" xfId="1190" xr:uid="{00000000-0005-0000-0000-0000A1040000}"/>
    <cellStyle name="40% - Accent6 2 10" xfId="1191" xr:uid="{00000000-0005-0000-0000-0000A2040000}"/>
    <cellStyle name="40% - Accent6 2 2" xfId="1192" xr:uid="{00000000-0005-0000-0000-0000A3040000}"/>
    <cellStyle name="40% - Accent6 2 3" xfId="1193" xr:uid="{00000000-0005-0000-0000-0000A4040000}"/>
    <cellStyle name="40% - Accent6 2 4" xfId="1194" xr:uid="{00000000-0005-0000-0000-0000A5040000}"/>
    <cellStyle name="40% - Accent6 2 5" xfId="1195" xr:uid="{00000000-0005-0000-0000-0000A6040000}"/>
    <cellStyle name="40% - Accent6 2 6" xfId="1196" xr:uid="{00000000-0005-0000-0000-0000A7040000}"/>
    <cellStyle name="40% - Accent6 2 7" xfId="1197" xr:uid="{00000000-0005-0000-0000-0000A8040000}"/>
    <cellStyle name="40% - Accent6 2 8" xfId="1198" xr:uid="{00000000-0005-0000-0000-0000A9040000}"/>
    <cellStyle name="40% - Accent6 2 8 2" xfId="1199" xr:uid="{00000000-0005-0000-0000-0000AA040000}"/>
    <cellStyle name="40% - Accent6 2 9" xfId="1200" xr:uid="{00000000-0005-0000-0000-0000AB040000}"/>
    <cellStyle name="40% - Accent6 3" xfId="1201" xr:uid="{00000000-0005-0000-0000-0000AC040000}"/>
    <cellStyle name="40% - Accent6 3 2" xfId="1202" xr:uid="{00000000-0005-0000-0000-0000AD040000}"/>
    <cellStyle name="40% - Accent6 3 2 2" xfId="1203" xr:uid="{00000000-0005-0000-0000-0000AE040000}"/>
    <cellStyle name="40% - Accent6 3 3" xfId="1204" xr:uid="{00000000-0005-0000-0000-0000AF040000}"/>
    <cellStyle name="40% - Accent6 4" xfId="1205" xr:uid="{00000000-0005-0000-0000-0000B0040000}"/>
    <cellStyle name="40% - Accent6 4 2" xfId="1206" xr:uid="{00000000-0005-0000-0000-0000B1040000}"/>
    <cellStyle name="40% - Accent6 4 2 2" xfId="1207" xr:uid="{00000000-0005-0000-0000-0000B2040000}"/>
    <cellStyle name="40% - Accent6 4 3" xfId="1208" xr:uid="{00000000-0005-0000-0000-0000B3040000}"/>
    <cellStyle name="40% - Accent6 5" xfId="1209" xr:uid="{00000000-0005-0000-0000-0000B4040000}"/>
    <cellStyle name="40% - Accent6 5 2" xfId="1210" xr:uid="{00000000-0005-0000-0000-0000B5040000}"/>
    <cellStyle name="40% - Accent6 5 2 2" xfId="1211" xr:uid="{00000000-0005-0000-0000-0000B6040000}"/>
    <cellStyle name="40% - Accent6 5 3" xfId="1212" xr:uid="{00000000-0005-0000-0000-0000B7040000}"/>
    <cellStyle name="40% - Accent6 5 4" xfId="1213" xr:uid="{00000000-0005-0000-0000-0000B8040000}"/>
    <cellStyle name="40% - Accent6 6" xfId="1214" xr:uid="{00000000-0005-0000-0000-0000B9040000}"/>
    <cellStyle name="40% - Accent6 6 2" xfId="1215" xr:uid="{00000000-0005-0000-0000-0000BA040000}"/>
    <cellStyle name="40% - Accent6 6 3" xfId="1216" xr:uid="{00000000-0005-0000-0000-0000BB040000}"/>
    <cellStyle name="40% - Accent6 7" xfId="1217" xr:uid="{00000000-0005-0000-0000-0000BC040000}"/>
    <cellStyle name="40% - Accent6 7 2" xfId="1218" xr:uid="{00000000-0005-0000-0000-0000BD040000}"/>
    <cellStyle name="40% - Accent6 7 3" xfId="1219" xr:uid="{00000000-0005-0000-0000-0000BE040000}"/>
    <cellStyle name="40% - Accent6 8" xfId="1220" xr:uid="{00000000-0005-0000-0000-0000BF040000}"/>
    <cellStyle name="40% - Accent6 8 2" xfId="1221" xr:uid="{00000000-0005-0000-0000-0000C0040000}"/>
    <cellStyle name="40% - Accent6 8 3" xfId="1222" xr:uid="{00000000-0005-0000-0000-0000C1040000}"/>
    <cellStyle name="40% - Accent6 9" xfId="1223" xr:uid="{00000000-0005-0000-0000-0000C2040000}"/>
    <cellStyle name="40% - Énfasis1 2" xfId="1224" xr:uid="{00000000-0005-0000-0000-0000C3040000}"/>
    <cellStyle name="40% - Énfasis1 2 2" xfId="1225" xr:uid="{00000000-0005-0000-0000-0000C4040000}"/>
    <cellStyle name="40% - Énfasis1 2 2 2" xfId="1226" xr:uid="{00000000-0005-0000-0000-0000C5040000}"/>
    <cellStyle name="40% - Énfasis1 2 2 3" xfId="1227" xr:uid="{00000000-0005-0000-0000-0000C6040000}"/>
    <cellStyle name="40% - Énfasis1 2 2 4" xfId="1228" xr:uid="{00000000-0005-0000-0000-0000C7040000}"/>
    <cellStyle name="40% - Énfasis1 2 2 5" xfId="1229" xr:uid="{00000000-0005-0000-0000-0000C8040000}"/>
    <cellStyle name="40% - Énfasis1 2 2 6" xfId="1230" xr:uid="{00000000-0005-0000-0000-0000C9040000}"/>
    <cellStyle name="40% - Énfasis1 2 3" xfId="1231" xr:uid="{00000000-0005-0000-0000-0000CA040000}"/>
    <cellStyle name="40% - Énfasis1 2 3 2" xfId="1232" xr:uid="{00000000-0005-0000-0000-0000CB040000}"/>
    <cellStyle name="40% - Énfasis1 2 4" xfId="1233" xr:uid="{00000000-0005-0000-0000-0000CC040000}"/>
    <cellStyle name="40% - Énfasis1 2 5" xfId="1234" xr:uid="{00000000-0005-0000-0000-0000CD040000}"/>
    <cellStyle name="40% - Énfasis1 2 6" xfId="1235" xr:uid="{00000000-0005-0000-0000-0000CE040000}"/>
    <cellStyle name="40% - Énfasis1 2 7" xfId="1236" xr:uid="{00000000-0005-0000-0000-0000CF040000}"/>
    <cellStyle name="40% - Énfasis1 3" xfId="1237" xr:uid="{00000000-0005-0000-0000-0000D0040000}"/>
    <cellStyle name="40% - Énfasis1 3 2" xfId="1238" xr:uid="{00000000-0005-0000-0000-0000D1040000}"/>
    <cellStyle name="40% - Énfasis1 3 2 2" xfId="1239" xr:uid="{00000000-0005-0000-0000-0000D2040000}"/>
    <cellStyle name="40% - Énfasis1 3 2 3" xfId="1240" xr:uid="{00000000-0005-0000-0000-0000D3040000}"/>
    <cellStyle name="40% - Énfasis1 3 2 4" xfId="1241" xr:uid="{00000000-0005-0000-0000-0000D4040000}"/>
    <cellStyle name="40% - Énfasis1 3 3" xfId="1242" xr:uid="{00000000-0005-0000-0000-0000D5040000}"/>
    <cellStyle name="40% - Énfasis1 3 4" xfId="1243" xr:uid="{00000000-0005-0000-0000-0000D6040000}"/>
    <cellStyle name="40% - Énfasis1 3 5" xfId="1244" xr:uid="{00000000-0005-0000-0000-0000D7040000}"/>
    <cellStyle name="40% - Énfasis1 3 6" xfId="1245" xr:uid="{00000000-0005-0000-0000-0000D8040000}"/>
    <cellStyle name="40% - Énfasis1 4" xfId="1246" xr:uid="{00000000-0005-0000-0000-0000D9040000}"/>
    <cellStyle name="40% - Énfasis1 4 2" xfId="1247" xr:uid="{00000000-0005-0000-0000-0000DA040000}"/>
    <cellStyle name="40% - Énfasis1 4 3" xfId="1248" xr:uid="{00000000-0005-0000-0000-0000DB040000}"/>
    <cellStyle name="40% - Énfasis1 4 4" xfId="1249" xr:uid="{00000000-0005-0000-0000-0000DC040000}"/>
    <cellStyle name="40% - Énfasis1 4 5" xfId="1250" xr:uid="{00000000-0005-0000-0000-0000DD040000}"/>
    <cellStyle name="40% - Énfasis1 4 6" xfId="1251" xr:uid="{00000000-0005-0000-0000-0000DE040000}"/>
    <cellStyle name="40% - Énfasis1 5" xfId="1252" xr:uid="{00000000-0005-0000-0000-0000DF040000}"/>
    <cellStyle name="40% - Énfasis1 5 2" xfId="1253" xr:uid="{00000000-0005-0000-0000-0000E0040000}"/>
    <cellStyle name="40% - Énfasis1 5 3" xfId="1254" xr:uid="{00000000-0005-0000-0000-0000E1040000}"/>
    <cellStyle name="40% - Énfasis1 5 4" xfId="1255" xr:uid="{00000000-0005-0000-0000-0000E2040000}"/>
    <cellStyle name="40% - Énfasis1 6" xfId="1256" xr:uid="{00000000-0005-0000-0000-0000E3040000}"/>
    <cellStyle name="40% - Énfasis1 7" xfId="1257" xr:uid="{00000000-0005-0000-0000-0000E4040000}"/>
    <cellStyle name="40% - Énfasis1 8" xfId="1258" xr:uid="{00000000-0005-0000-0000-0000E5040000}"/>
    <cellStyle name="40% - Énfasis2 2" xfId="1259" xr:uid="{00000000-0005-0000-0000-0000E6040000}"/>
    <cellStyle name="40% - Énfasis2 2 2" xfId="1260" xr:uid="{00000000-0005-0000-0000-0000E7040000}"/>
    <cellStyle name="40% - Énfasis2 2 2 2" xfId="1261" xr:uid="{00000000-0005-0000-0000-0000E8040000}"/>
    <cellStyle name="40% - Énfasis2 2 2 3" xfId="1262" xr:uid="{00000000-0005-0000-0000-0000E9040000}"/>
    <cellStyle name="40% - Énfasis2 2 2 4" xfId="1263" xr:uid="{00000000-0005-0000-0000-0000EA040000}"/>
    <cellStyle name="40% - Énfasis2 2 2 5" xfId="1264" xr:uid="{00000000-0005-0000-0000-0000EB040000}"/>
    <cellStyle name="40% - Énfasis2 2 2 6" xfId="1265" xr:uid="{00000000-0005-0000-0000-0000EC040000}"/>
    <cellStyle name="40% - Énfasis2 2 3" xfId="1266" xr:uid="{00000000-0005-0000-0000-0000ED040000}"/>
    <cellStyle name="40% - Énfasis2 2 3 2" xfId="1267" xr:uid="{00000000-0005-0000-0000-0000EE040000}"/>
    <cellStyle name="40% - Énfasis2 2 4" xfId="1268" xr:uid="{00000000-0005-0000-0000-0000EF040000}"/>
    <cellStyle name="40% - Énfasis2 2 5" xfId="1269" xr:uid="{00000000-0005-0000-0000-0000F0040000}"/>
    <cellStyle name="40% - Énfasis2 2 6" xfId="1270" xr:uid="{00000000-0005-0000-0000-0000F1040000}"/>
    <cellStyle name="40% - Énfasis2 2 7" xfId="1271" xr:uid="{00000000-0005-0000-0000-0000F2040000}"/>
    <cellStyle name="40% - Énfasis2 3" xfId="1272" xr:uid="{00000000-0005-0000-0000-0000F3040000}"/>
    <cellStyle name="40% - Énfasis2 3 2" xfId="1273" xr:uid="{00000000-0005-0000-0000-0000F4040000}"/>
    <cellStyle name="40% - Énfasis2 3 2 2" xfId="1274" xr:uid="{00000000-0005-0000-0000-0000F5040000}"/>
    <cellStyle name="40% - Énfasis2 3 2 3" xfId="1275" xr:uid="{00000000-0005-0000-0000-0000F6040000}"/>
    <cellStyle name="40% - Énfasis2 3 2 4" xfId="1276" xr:uid="{00000000-0005-0000-0000-0000F7040000}"/>
    <cellStyle name="40% - Énfasis2 3 3" xfId="1277" xr:uid="{00000000-0005-0000-0000-0000F8040000}"/>
    <cellStyle name="40% - Énfasis2 3 4" xfId="1278" xr:uid="{00000000-0005-0000-0000-0000F9040000}"/>
    <cellStyle name="40% - Énfasis2 3 5" xfId="1279" xr:uid="{00000000-0005-0000-0000-0000FA040000}"/>
    <cellStyle name="40% - Énfasis2 3 6" xfId="1280" xr:uid="{00000000-0005-0000-0000-0000FB040000}"/>
    <cellStyle name="40% - Énfasis2 4" xfId="1281" xr:uid="{00000000-0005-0000-0000-0000FC040000}"/>
    <cellStyle name="40% - Énfasis2 4 2" xfId="1282" xr:uid="{00000000-0005-0000-0000-0000FD040000}"/>
    <cellStyle name="40% - Énfasis2 4 3" xfId="1283" xr:uid="{00000000-0005-0000-0000-0000FE040000}"/>
    <cellStyle name="40% - Énfasis2 4 4" xfId="1284" xr:uid="{00000000-0005-0000-0000-0000FF040000}"/>
    <cellStyle name="40% - Énfasis2 4 5" xfId="1285" xr:uid="{00000000-0005-0000-0000-000000050000}"/>
    <cellStyle name="40% - Énfasis2 4 6" xfId="1286" xr:uid="{00000000-0005-0000-0000-000001050000}"/>
    <cellStyle name="40% - Énfasis2 5" xfId="1287" xr:uid="{00000000-0005-0000-0000-000002050000}"/>
    <cellStyle name="40% - Énfasis2 5 2" xfId="1288" xr:uid="{00000000-0005-0000-0000-000003050000}"/>
    <cellStyle name="40% - Énfasis2 5 3" xfId="1289" xr:uid="{00000000-0005-0000-0000-000004050000}"/>
    <cellStyle name="40% - Énfasis2 5 4" xfId="1290" xr:uid="{00000000-0005-0000-0000-000005050000}"/>
    <cellStyle name="40% - Énfasis2 6" xfId="1291" xr:uid="{00000000-0005-0000-0000-000006050000}"/>
    <cellStyle name="40% - Énfasis2 7" xfId="1292" xr:uid="{00000000-0005-0000-0000-000007050000}"/>
    <cellStyle name="40% - Énfasis2 8" xfId="1293" xr:uid="{00000000-0005-0000-0000-000008050000}"/>
    <cellStyle name="40% - Énfasis3 2" xfId="1294" xr:uid="{00000000-0005-0000-0000-000009050000}"/>
    <cellStyle name="40% - Énfasis3 2 2" xfId="1295" xr:uid="{00000000-0005-0000-0000-00000A050000}"/>
    <cellStyle name="40% - Énfasis3 2 2 2" xfId="1296" xr:uid="{00000000-0005-0000-0000-00000B050000}"/>
    <cellStyle name="40% - Énfasis3 2 2 3" xfId="1297" xr:uid="{00000000-0005-0000-0000-00000C050000}"/>
    <cellStyle name="40% - Énfasis3 2 2 4" xfId="1298" xr:uid="{00000000-0005-0000-0000-00000D050000}"/>
    <cellStyle name="40% - Énfasis3 2 2 5" xfId="1299" xr:uid="{00000000-0005-0000-0000-00000E050000}"/>
    <cellStyle name="40% - Énfasis3 2 2 6" xfId="1300" xr:uid="{00000000-0005-0000-0000-00000F050000}"/>
    <cellStyle name="40% - Énfasis3 2 3" xfId="1301" xr:uid="{00000000-0005-0000-0000-000010050000}"/>
    <cellStyle name="40% - Énfasis3 2 3 2" xfId="1302" xr:uid="{00000000-0005-0000-0000-000011050000}"/>
    <cellStyle name="40% - Énfasis3 2 4" xfId="1303" xr:uid="{00000000-0005-0000-0000-000012050000}"/>
    <cellStyle name="40% - Énfasis3 2 5" xfId="1304" xr:uid="{00000000-0005-0000-0000-000013050000}"/>
    <cellStyle name="40% - Énfasis3 2 6" xfId="1305" xr:uid="{00000000-0005-0000-0000-000014050000}"/>
    <cellStyle name="40% - Énfasis3 2 7" xfId="1306" xr:uid="{00000000-0005-0000-0000-000015050000}"/>
    <cellStyle name="40% - Énfasis3 3" xfId="1307" xr:uid="{00000000-0005-0000-0000-000016050000}"/>
    <cellStyle name="40% - Énfasis3 3 2" xfId="1308" xr:uid="{00000000-0005-0000-0000-000017050000}"/>
    <cellStyle name="40% - Énfasis3 3 2 2" xfId="1309" xr:uid="{00000000-0005-0000-0000-000018050000}"/>
    <cellStyle name="40% - Énfasis3 3 2 3" xfId="1310" xr:uid="{00000000-0005-0000-0000-000019050000}"/>
    <cellStyle name="40% - Énfasis3 3 2 4" xfId="1311" xr:uid="{00000000-0005-0000-0000-00001A050000}"/>
    <cellStyle name="40% - Énfasis3 3 3" xfId="1312" xr:uid="{00000000-0005-0000-0000-00001B050000}"/>
    <cellStyle name="40% - Énfasis3 3 4" xfId="1313" xr:uid="{00000000-0005-0000-0000-00001C050000}"/>
    <cellStyle name="40% - Énfasis3 3 5" xfId="1314" xr:uid="{00000000-0005-0000-0000-00001D050000}"/>
    <cellStyle name="40% - Énfasis3 3 6" xfId="1315" xr:uid="{00000000-0005-0000-0000-00001E050000}"/>
    <cellStyle name="40% - Énfasis3 4" xfId="1316" xr:uid="{00000000-0005-0000-0000-00001F050000}"/>
    <cellStyle name="40% - Énfasis3 4 2" xfId="1317" xr:uid="{00000000-0005-0000-0000-000020050000}"/>
    <cellStyle name="40% - Énfasis3 4 3" xfId="1318" xr:uid="{00000000-0005-0000-0000-000021050000}"/>
    <cellStyle name="40% - Énfasis3 4 4" xfId="1319" xr:uid="{00000000-0005-0000-0000-000022050000}"/>
    <cellStyle name="40% - Énfasis3 4 5" xfId="1320" xr:uid="{00000000-0005-0000-0000-000023050000}"/>
    <cellStyle name="40% - Énfasis3 4 6" xfId="1321" xr:uid="{00000000-0005-0000-0000-000024050000}"/>
    <cellStyle name="40% - Énfasis3 5" xfId="1322" xr:uid="{00000000-0005-0000-0000-000025050000}"/>
    <cellStyle name="40% - Énfasis3 5 2" xfId="1323" xr:uid="{00000000-0005-0000-0000-000026050000}"/>
    <cellStyle name="40% - Énfasis3 5 3" xfId="1324" xr:uid="{00000000-0005-0000-0000-000027050000}"/>
    <cellStyle name="40% - Énfasis3 5 4" xfId="1325" xr:uid="{00000000-0005-0000-0000-000028050000}"/>
    <cellStyle name="40% - Énfasis3 6" xfId="1326" xr:uid="{00000000-0005-0000-0000-000029050000}"/>
    <cellStyle name="40% - Énfasis3 7" xfId="1327" xr:uid="{00000000-0005-0000-0000-00002A050000}"/>
    <cellStyle name="40% - Énfasis3 8" xfId="1328" xr:uid="{00000000-0005-0000-0000-00002B050000}"/>
    <cellStyle name="40% - Énfasis4 2" xfId="1329" xr:uid="{00000000-0005-0000-0000-00002C050000}"/>
    <cellStyle name="40% - Énfasis4 2 2" xfId="1330" xr:uid="{00000000-0005-0000-0000-00002D050000}"/>
    <cellStyle name="40% - Énfasis4 2 2 2" xfId="1331" xr:uid="{00000000-0005-0000-0000-00002E050000}"/>
    <cellStyle name="40% - Énfasis4 2 2 3" xfId="1332" xr:uid="{00000000-0005-0000-0000-00002F050000}"/>
    <cellStyle name="40% - Énfasis4 2 2 4" xfId="1333" xr:uid="{00000000-0005-0000-0000-000030050000}"/>
    <cellStyle name="40% - Énfasis4 2 2 5" xfId="1334" xr:uid="{00000000-0005-0000-0000-000031050000}"/>
    <cellStyle name="40% - Énfasis4 2 2 6" xfId="1335" xr:uid="{00000000-0005-0000-0000-000032050000}"/>
    <cellStyle name="40% - Énfasis4 2 3" xfId="1336" xr:uid="{00000000-0005-0000-0000-000033050000}"/>
    <cellStyle name="40% - Énfasis4 2 3 2" xfId="1337" xr:uid="{00000000-0005-0000-0000-000034050000}"/>
    <cellStyle name="40% - Énfasis4 2 4" xfId="1338" xr:uid="{00000000-0005-0000-0000-000035050000}"/>
    <cellStyle name="40% - Énfasis4 2 5" xfId="1339" xr:uid="{00000000-0005-0000-0000-000036050000}"/>
    <cellStyle name="40% - Énfasis4 2 6" xfId="1340" xr:uid="{00000000-0005-0000-0000-000037050000}"/>
    <cellStyle name="40% - Énfasis4 2 7" xfId="1341" xr:uid="{00000000-0005-0000-0000-000038050000}"/>
    <cellStyle name="40% - Énfasis4 3" xfId="1342" xr:uid="{00000000-0005-0000-0000-000039050000}"/>
    <cellStyle name="40% - Énfasis4 3 2" xfId="1343" xr:uid="{00000000-0005-0000-0000-00003A050000}"/>
    <cellStyle name="40% - Énfasis4 3 2 2" xfId="1344" xr:uid="{00000000-0005-0000-0000-00003B050000}"/>
    <cellStyle name="40% - Énfasis4 3 2 3" xfId="1345" xr:uid="{00000000-0005-0000-0000-00003C050000}"/>
    <cellStyle name="40% - Énfasis4 3 2 4" xfId="1346" xr:uid="{00000000-0005-0000-0000-00003D050000}"/>
    <cellStyle name="40% - Énfasis4 3 3" xfId="1347" xr:uid="{00000000-0005-0000-0000-00003E050000}"/>
    <cellStyle name="40% - Énfasis4 3 4" xfId="1348" xr:uid="{00000000-0005-0000-0000-00003F050000}"/>
    <cellStyle name="40% - Énfasis4 3 5" xfId="1349" xr:uid="{00000000-0005-0000-0000-000040050000}"/>
    <cellStyle name="40% - Énfasis4 3 6" xfId="1350" xr:uid="{00000000-0005-0000-0000-000041050000}"/>
    <cellStyle name="40% - Énfasis4 4" xfId="1351" xr:uid="{00000000-0005-0000-0000-000042050000}"/>
    <cellStyle name="40% - Énfasis4 4 2" xfId="1352" xr:uid="{00000000-0005-0000-0000-000043050000}"/>
    <cellStyle name="40% - Énfasis4 4 3" xfId="1353" xr:uid="{00000000-0005-0000-0000-000044050000}"/>
    <cellStyle name="40% - Énfasis4 4 4" xfId="1354" xr:uid="{00000000-0005-0000-0000-000045050000}"/>
    <cellStyle name="40% - Énfasis4 4 5" xfId="1355" xr:uid="{00000000-0005-0000-0000-000046050000}"/>
    <cellStyle name="40% - Énfasis4 4 6" xfId="1356" xr:uid="{00000000-0005-0000-0000-000047050000}"/>
    <cellStyle name="40% - Énfasis4 5" xfId="1357" xr:uid="{00000000-0005-0000-0000-000048050000}"/>
    <cellStyle name="40% - Énfasis4 5 2" xfId="1358" xr:uid="{00000000-0005-0000-0000-000049050000}"/>
    <cellStyle name="40% - Énfasis4 5 3" xfId="1359" xr:uid="{00000000-0005-0000-0000-00004A050000}"/>
    <cellStyle name="40% - Énfasis4 5 4" xfId="1360" xr:uid="{00000000-0005-0000-0000-00004B050000}"/>
    <cellStyle name="40% - Énfasis4 6" xfId="1361" xr:uid="{00000000-0005-0000-0000-00004C050000}"/>
    <cellStyle name="40% - Énfasis4 7" xfId="1362" xr:uid="{00000000-0005-0000-0000-00004D050000}"/>
    <cellStyle name="40% - Énfasis4 8" xfId="1363" xr:uid="{00000000-0005-0000-0000-00004E050000}"/>
    <cellStyle name="40% - Énfasis5 2" xfId="1364" xr:uid="{00000000-0005-0000-0000-00004F050000}"/>
    <cellStyle name="40% - Énfasis5 2 2" xfId="1365" xr:uid="{00000000-0005-0000-0000-000050050000}"/>
    <cellStyle name="40% - Énfasis5 2 2 2" xfId="1366" xr:uid="{00000000-0005-0000-0000-000051050000}"/>
    <cellStyle name="40% - Énfasis5 2 2 3" xfId="1367" xr:uid="{00000000-0005-0000-0000-000052050000}"/>
    <cellStyle name="40% - Énfasis5 2 2 4" xfId="1368" xr:uid="{00000000-0005-0000-0000-000053050000}"/>
    <cellStyle name="40% - Énfasis5 2 2 5" xfId="1369" xr:uid="{00000000-0005-0000-0000-000054050000}"/>
    <cellStyle name="40% - Énfasis5 2 2 6" xfId="1370" xr:uid="{00000000-0005-0000-0000-000055050000}"/>
    <cellStyle name="40% - Énfasis5 2 3" xfId="1371" xr:uid="{00000000-0005-0000-0000-000056050000}"/>
    <cellStyle name="40% - Énfasis5 2 3 2" xfId="1372" xr:uid="{00000000-0005-0000-0000-000057050000}"/>
    <cellStyle name="40% - Énfasis5 2 4" xfId="1373" xr:uid="{00000000-0005-0000-0000-000058050000}"/>
    <cellStyle name="40% - Énfasis5 2 5" xfId="1374" xr:uid="{00000000-0005-0000-0000-000059050000}"/>
    <cellStyle name="40% - Énfasis5 2 6" xfId="1375" xr:uid="{00000000-0005-0000-0000-00005A050000}"/>
    <cellStyle name="40% - Énfasis5 2 7" xfId="1376" xr:uid="{00000000-0005-0000-0000-00005B050000}"/>
    <cellStyle name="40% - Énfasis5 3" xfId="1377" xr:uid="{00000000-0005-0000-0000-00005C050000}"/>
    <cellStyle name="40% - Énfasis5 3 2" xfId="1378" xr:uid="{00000000-0005-0000-0000-00005D050000}"/>
    <cellStyle name="40% - Énfasis5 3 2 2" xfId="1379" xr:uid="{00000000-0005-0000-0000-00005E050000}"/>
    <cellStyle name="40% - Énfasis5 3 2 3" xfId="1380" xr:uid="{00000000-0005-0000-0000-00005F050000}"/>
    <cellStyle name="40% - Énfasis5 3 2 4" xfId="1381" xr:uid="{00000000-0005-0000-0000-000060050000}"/>
    <cellStyle name="40% - Énfasis5 3 3" xfId="1382" xr:uid="{00000000-0005-0000-0000-000061050000}"/>
    <cellStyle name="40% - Énfasis5 3 4" xfId="1383" xr:uid="{00000000-0005-0000-0000-000062050000}"/>
    <cellStyle name="40% - Énfasis5 3 5" xfId="1384" xr:uid="{00000000-0005-0000-0000-000063050000}"/>
    <cellStyle name="40% - Énfasis5 3 6" xfId="1385" xr:uid="{00000000-0005-0000-0000-000064050000}"/>
    <cellStyle name="40% - Énfasis5 4" xfId="1386" xr:uid="{00000000-0005-0000-0000-000065050000}"/>
    <cellStyle name="40% - Énfasis5 4 2" xfId="1387" xr:uid="{00000000-0005-0000-0000-000066050000}"/>
    <cellStyle name="40% - Énfasis5 4 3" xfId="1388" xr:uid="{00000000-0005-0000-0000-000067050000}"/>
    <cellStyle name="40% - Énfasis5 4 4" xfId="1389" xr:uid="{00000000-0005-0000-0000-000068050000}"/>
    <cellStyle name="40% - Énfasis5 4 5" xfId="1390" xr:uid="{00000000-0005-0000-0000-000069050000}"/>
    <cellStyle name="40% - Énfasis5 4 6" xfId="1391" xr:uid="{00000000-0005-0000-0000-00006A050000}"/>
    <cellStyle name="40% - Énfasis5 5" xfId="1392" xr:uid="{00000000-0005-0000-0000-00006B050000}"/>
    <cellStyle name="40% - Énfasis5 5 2" xfId="1393" xr:uid="{00000000-0005-0000-0000-00006C050000}"/>
    <cellStyle name="40% - Énfasis5 5 3" xfId="1394" xr:uid="{00000000-0005-0000-0000-00006D050000}"/>
    <cellStyle name="40% - Énfasis5 5 4" xfId="1395" xr:uid="{00000000-0005-0000-0000-00006E050000}"/>
    <cellStyle name="40% - Énfasis5 6" xfId="1396" xr:uid="{00000000-0005-0000-0000-00006F050000}"/>
    <cellStyle name="40% - Énfasis5 7" xfId="1397" xr:uid="{00000000-0005-0000-0000-000070050000}"/>
    <cellStyle name="40% - Énfasis5 8" xfId="1398" xr:uid="{00000000-0005-0000-0000-000071050000}"/>
    <cellStyle name="40% - Énfasis6 2" xfId="1399" xr:uid="{00000000-0005-0000-0000-000072050000}"/>
    <cellStyle name="40% - Énfasis6 2 2" xfId="1400" xr:uid="{00000000-0005-0000-0000-000073050000}"/>
    <cellStyle name="40% - Énfasis6 2 2 2" xfId="1401" xr:uid="{00000000-0005-0000-0000-000074050000}"/>
    <cellStyle name="40% - Énfasis6 2 2 3" xfId="1402" xr:uid="{00000000-0005-0000-0000-000075050000}"/>
    <cellStyle name="40% - Énfasis6 2 2 4" xfId="1403" xr:uid="{00000000-0005-0000-0000-000076050000}"/>
    <cellStyle name="40% - Énfasis6 2 2 5" xfId="1404" xr:uid="{00000000-0005-0000-0000-000077050000}"/>
    <cellStyle name="40% - Énfasis6 2 2 6" xfId="1405" xr:uid="{00000000-0005-0000-0000-000078050000}"/>
    <cellStyle name="40% - Énfasis6 2 3" xfId="1406" xr:uid="{00000000-0005-0000-0000-000079050000}"/>
    <cellStyle name="40% - Énfasis6 2 3 2" xfId="1407" xr:uid="{00000000-0005-0000-0000-00007A050000}"/>
    <cellStyle name="40% - Énfasis6 2 4" xfId="1408" xr:uid="{00000000-0005-0000-0000-00007B050000}"/>
    <cellStyle name="40% - Énfasis6 2 5" xfId="1409" xr:uid="{00000000-0005-0000-0000-00007C050000}"/>
    <cellStyle name="40% - Énfasis6 2 6" xfId="1410" xr:uid="{00000000-0005-0000-0000-00007D050000}"/>
    <cellStyle name="40% - Énfasis6 2 7" xfId="1411" xr:uid="{00000000-0005-0000-0000-00007E050000}"/>
    <cellStyle name="40% - Énfasis6 3" xfId="1412" xr:uid="{00000000-0005-0000-0000-00007F050000}"/>
    <cellStyle name="40% - Énfasis6 3 2" xfId="1413" xr:uid="{00000000-0005-0000-0000-000080050000}"/>
    <cellStyle name="40% - Énfasis6 3 2 2" xfId="1414" xr:uid="{00000000-0005-0000-0000-000081050000}"/>
    <cellStyle name="40% - Énfasis6 3 2 3" xfId="1415" xr:uid="{00000000-0005-0000-0000-000082050000}"/>
    <cellStyle name="40% - Énfasis6 3 2 4" xfId="1416" xr:uid="{00000000-0005-0000-0000-000083050000}"/>
    <cellStyle name="40% - Énfasis6 3 3" xfId="1417" xr:uid="{00000000-0005-0000-0000-000084050000}"/>
    <cellStyle name="40% - Énfasis6 3 4" xfId="1418" xr:uid="{00000000-0005-0000-0000-000085050000}"/>
    <cellStyle name="40% - Énfasis6 3 5" xfId="1419" xr:uid="{00000000-0005-0000-0000-000086050000}"/>
    <cellStyle name="40% - Énfasis6 3 6" xfId="1420" xr:uid="{00000000-0005-0000-0000-000087050000}"/>
    <cellStyle name="40% - Énfasis6 4" xfId="1421" xr:uid="{00000000-0005-0000-0000-000088050000}"/>
    <cellStyle name="40% - Énfasis6 4 2" xfId="1422" xr:uid="{00000000-0005-0000-0000-000089050000}"/>
    <cellStyle name="40% - Énfasis6 4 3" xfId="1423" xr:uid="{00000000-0005-0000-0000-00008A050000}"/>
    <cellStyle name="40% - Énfasis6 4 4" xfId="1424" xr:uid="{00000000-0005-0000-0000-00008B050000}"/>
    <cellStyle name="40% - Énfasis6 4 5" xfId="1425" xr:uid="{00000000-0005-0000-0000-00008C050000}"/>
    <cellStyle name="40% - Énfasis6 4 6" xfId="1426" xr:uid="{00000000-0005-0000-0000-00008D050000}"/>
    <cellStyle name="40% - Énfasis6 5" xfId="1427" xr:uid="{00000000-0005-0000-0000-00008E050000}"/>
    <cellStyle name="40% - Énfasis6 5 2" xfId="1428" xr:uid="{00000000-0005-0000-0000-00008F050000}"/>
    <cellStyle name="40% - Énfasis6 5 3" xfId="1429" xr:uid="{00000000-0005-0000-0000-000090050000}"/>
    <cellStyle name="40% - Énfasis6 5 4" xfId="1430" xr:uid="{00000000-0005-0000-0000-000091050000}"/>
    <cellStyle name="40% - Énfasis6 6" xfId="1431" xr:uid="{00000000-0005-0000-0000-000092050000}"/>
    <cellStyle name="40% - Énfasis6 7" xfId="1432" xr:uid="{00000000-0005-0000-0000-000093050000}"/>
    <cellStyle name="40% - Énfasis6 8" xfId="1433" xr:uid="{00000000-0005-0000-0000-000094050000}"/>
    <cellStyle name="40% - Акцент1" xfId="1434" xr:uid="{00000000-0005-0000-0000-000095050000}"/>
    <cellStyle name="40% - Акцент2" xfId="1435" xr:uid="{00000000-0005-0000-0000-000096050000}"/>
    <cellStyle name="40% - Акцент3" xfId="1436" xr:uid="{00000000-0005-0000-0000-000097050000}"/>
    <cellStyle name="40% - Акцент4" xfId="1437" xr:uid="{00000000-0005-0000-0000-000098050000}"/>
    <cellStyle name="40% - Акцент5" xfId="1438" xr:uid="{00000000-0005-0000-0000-000099050000}"/>
    <cellStyle name="40% - Акцент6" xfId="1439" xr:uid="{00000000-0005-0000-0000-00009A050000}"/>
    <cellStyle name="60 % - Accent1" xfId="1440" xr:uid="{00000000-0005-0000-0000-00009B050000}"/>
    <cellStyle name="60 % - Accent2" xfId="1441" xr:uid="{00000000-0005-0000-0000-00009C050000}"/>
    <cellStyle name="60 % - Accent3" xfId="1442" xr:uid="{00000000-0005-0000-0000-00009D050000}"/>
    <cellStyle name="60 % - Accent4" xfId="1443" xr:uid="{00000000-0005-0000-0000-00009E050000}"/>
    <cellStyle name="60 % - Accent5" xfId="1444" xr:uid="{00000000-0005-0000-0000-00009F050000}"/>
    <cellStyle name="60 % - Accent6" xfId="1445" xr:uid="{00000000-0005-0000-0000-0000A0050000}"/>
    <cellStyle name="60% - Accent1 2" xfId="1446" xr:uid="{00000000-0005-0000-0000-0000A1050000}"/>
    <cellStyle name="60% - Accent1 2 2" xfId="1447" xr:uid="{00000000-0005-0000-0000-0000A2050000}"/>
    <cellStyle name="60% - Accent1 2 3" xfId="1448" xr:uid="{00000000-0005-0000-0000-0000A3050000}"/>
    <cellStyle name="60% - Accent1 2 4" xfId="1449" xr:uid="{00000000-0005-0000-0000-0000A4050000}"/>
    <cellStyle name="60% - Accent1 2 5" xfId="1450" xr:uid="{00000000-0005-0000-0000-0000A5050000}"/>
    <cellStyle name="60% - Accent1 2 6" xfId="1451" xr:uid="{00000000-0005-0000-0000-0000A6050000}"/>
    <cellStyle name="60% - Accent1 2 7" xfId="1452" xr:uid="{00000000-0005-0000-0000-0000A7050000}"/>
    <cellStyle name="60% - Accent1 2 8" xfId="1453" xr:uid="{00000000-0005-0000-0000-0000A8050000}"/>
    <cellStyle name="60% - Accent1 2 9" xfId="1454" xr:uid="{00000000-0005-0000-0000-0000A9050000}"/>
    <cellStyle name="60% - Accent1 3" xfId="1455" xr:uid="{00000000-0005-0000-0000-0000AA050000}"/>
    <cellStyle name="60% - Accent1 3 2" xfId="1456" xr:uid="{00000000-0005-0000-0000-0000AB050000}"/>
    <cellStyle name="60% - Accent1 4" xfId="1457" xr:uid="{00000000-0005-0000-0000-0000AC050000}"/>
    <cellStyle name="60% - Accent1 4 2" xfId="1458" xr:uid="{00000000-0005-0000-0000-0000AD050000}"/>
    <cellStyle name="60% - Accent1 5" xfId="1459" xr:uid="{00000000-0005-0000-0000-0000AE050000}"/>
    <cellStyle name="60% - Accent1 6" xfId="1460" xr:uid="{00000000-0005-0000-0000-0000AF050000}"/>
    <cellStyle name="60% - Accent1 7" xfId="1461" xr:uid="{00000000-0005-0000-0000-0000B0050000}"/>
    <cellStyle name="60% - Accent1 8" xfId="1462" xr:uid="{00000000-0005-0000-0000-0000B1050000}"/>
    <cellStyle name="60% - Accent1 9" xfId="1463" xr:uid="{00000000-0005-0000-0000-0000B2050000}"/>
    <cellStyle name="60% - Accent2 2" xfId="1464" xr:uid="{00000000-0005-0000-0000-0000B3050000}"/>
    <cellStyle name="60% - Accent2 2 2" xfId="1465" xr:uid="{00000000-0005-0000-0000-0000B4050000}"/>
    <cellStyle name="60% - Accent2 2 3" xfId="1466" xr:uid="{00000000-0005-0000-0000-0000B5050000}"/>
    <cellStyle name="60% - Accent2 2 4" xfId="1467" xr:uid="{00000000-0005-0000-0000-0000B6050000}"/>
    <cellStyle name="60% - Accent2 2 5" xfId="1468" xr:uid="{00000000-0005-0000-0000-0000B7050000}"/>
    <cellStyle name="60% - Accent2 2 6" xfId="1469" xr:uid="{00000000-0005-0000-0000-0000B8050000}"/>
    <cellStyle name="60% - Accent2 2 7" xfId="1470" xr:uid="{00000000-0005-0000-0000-0000B9050000}"/>
    <cellStyle name="60% - Accent2 2 8" xfId="1471" xr:uid="{00000000-0005-0000-0000-0000BA050000}"/>
    <cellStyle name="60% - Accent2 2 9" xfId="1472" xr:uid="{00000000-0005-0000-0000-0000BB050000}"/>
    <cellStyle name="60% - Accent2 3" xfId="1473" xr:uid="{00000000-0005-0000-0000-0000BC050000}"/>
    <cellStyle name="60% - Accent2 3 2" xfId="1474" xr:uid="{00000000-0005-0000-0000-0000BD050000}"/>
    <cellStyle name="60% - Accent2 4" xfId="1475" xr:uid="{00000000-0005-0000-0000-0000BE050000}"/>
    <cellStyle name="60% - Accent2 4 2" xfId="1476" xr:uid="{00000000-0005-0000-0000-0000BF050000}"/>
    <cellStyle name="60% - Accent2 5" xfId="1477" xr:uid="{00000000-0005-0000-0000-0000C0050000}"/>
    <cellStyle name="60% - Accent2 6" xfId="1478" xr:uid="{00000000-0005-0000-0000-0000C1050000}"/>
    <cellStyle name="60% - Accent2 7" xfId="1479" xr:uid="{00000000-0005-0000-0000-0000C2050000}"/>
    <cellStyle name="60% - Accent2 8" xfId="1480" xr:uid="{00000000-0005-0000-0000-0000C3050000}"/>
    <cellStyle name="60% - Accent3 2" xfId="1481" xr:uid="{00000000-0005-0000-0000-0000C4050000}"/>
    <cellStyle name="60% - Accent3 2 2" xfId="1482" xr:uid="{00000000-0005-0000-0000-0000C5050000}"/>
    <cellStyle name="60% - Accent3 2 3" xfId="1483" xr:uid="{00000000-0005-0000-0000-0000C6050000}"/>
    <cellStyle name="60% - Accent3 2 4" xfId="1484" xr:uid="{00000000-0005-0000-0000-0000C7050000}"/>
    <cellStyle name="60% - Accent3 2 5" xfId="1485" xr:uid="{00000000-0005-0000-0000-0000C8050000}"/>
    <cellStyle name="60% - Accent3 2 6" xfId="1486" xr:uid="{00000000-0005-0000-0000-0000C9050000}"/>
    <cellStyle name="60% - Accent3 2 7" xfId="1487" xr:uid="{00000000-0005-0000-0000-0000CA050000}"/>
    <cellStyle name="60% - Accent3 2 8" xfId="1488" xr:uid="{00000000-0005-0000-0000-0000CB050000}"/>
    <cellStyle name="60% - Accent3 2 9" xfId="1489" xr:uid="{00000000-0005-0000-0000-0000CC050000}"/>
    <cellStyle name="60% - Accent3 3" xfId="1490" xr:uid="{00000000-0005-0000-0000-0000CD050000}"/>
    <cellStyle name="60% - Accent3 3 2" xfId="1491" xr:uid="{00000000-0005-0000-0000-0000CE050000}"/>
    <cellStyle name="60% - Accent3 4" xfId="1492" xr:uid="{00000000-0005-0000-0000-0000CF050000}"/>
    <cellStyle name="60% - Accent3 4 2" xfId="1493" xr:uid="{00000000-0005-0000-0000-0000D0050000}"/>
    <cellStyle name="60% - Accent3 5" xfId="1494" xr:uid="{00000000-0005-0000-0000-0000D1050000}"/>
    <cellStyle name="60% - Accent3 5 2" xfId="1495" xr:uid="{00000000-0005-0000-0000-0000D2050000}"/>
    <cellStyle name="60% - Accent3 6" xfId="1496" xr:uid="{00000000-0005-0000-0000-0000D3050000}"/>
    <cellStyle name="60% - Accent3 7" xfId="1497" xr:uid="{00000000-0005-0000-0000-0000D4050000}"/>
    <cellStyle name="60% - Accent3 8" xfId="1498" xr:uid="{00000000-0005-0000-0000-0000D5050000}"/>
    <cellStyle name="60% - Accent3 9" xfId="1499" xr:uid="{00000000-0005-0000-0000-0000D6050000}"/>
    <cellStyle name="60% - Accent4 2" xfId="1500" xr:uid="{00000000-0005-0000-0000-0000D7050000}"/>
    <cellStyle name="60% - Accent4 2 2" xfId="1501" xr:uid="{00000000-0005-0000-0000-0000D8050000}"/>
    <cellStyle name="60% - Accent4 2 3" xfId="1502" xr:uid="{00000000-0005-0000-0000-0000D9050000}"/>
    <cellStyle name="60% - Accent4 2 4" xfId="1503" xr:uid="{00000000-0005-0000-0000-0000DA050000}"/>
    <cellStyle name="60% - Accent4 2 5" xfId="1504" xr:uid="{00000000-0005-0000-0000-0000DB050000}"/>
    <cellStyle name="60% - Accent4 2 6" xfId="1505" xr:uid="{00000000-0005-0000-0000-0000DC050000}"/>
    <cellStyle name="60% - Accent4 2 7" xfId="1506" xr:uid="{00000000-0005-0000-0000-0000DD050000}"/>
    <cellStyle name="60% - Accent4 2 8" xfId="1507" xr:uid="{00000000-0005-0000-0000-0000DE050000}"/>
    <cellStyle name="60% - Accent4 2 9" xfId="1508" xr:uid="{00000000-0005-0000-0000-0000DF050000}"/>
    <cellStyle name="60% - Accent4 3" xfId="1509" xr:uid="{00000000-0005-0000-0000-0000E0050000}"/>
    <cellStyle name="60% - Accent4 3 2" xfId="1510" xr:uid="{00000000-0005-0000-0000-0000E1050000}"/>
    <cellStyle name="60% - Accent4 4" xfId="1511" xr:uid="{00000000-0005-0000-0000-0000E2050000}"/>
    <cellStyle name="60% - Accent4 4 2" xfId="1512" xr:uid="{00000000-0005-0000-0000-0000E3050000}"/>
    <cellStyle name="60% - Accent4 5" xfId="1513" xr:uid="{00000000-0005-0000-0000-0000E4050000}"/>
    <cellStyle name="60% - Accent4 5 2" xfId="1514" xr:uid="{00000000-0005-0000-0000-0000E5050000}"/>
    <cellStyle name="60% - Accent4 6" xfId="1515" xr:uid="{00000000-0005-0000-0000-0000E6050000}"/>
    <cellStyle name="60% - Accent4 7" xfId="1516" xr:uid="{00000000-0005-0000-0000-0000E7050000}"/>
    <cellStyle name="60% - Accent4 8" xfId="1517" xr:uid="{00000000-0005-0000-0000-0000E8050000}"/>
    <cellStyle name="60% - Accent4 9" xfId="1518" xr:uid="{00000000-0005-0000-0000-0000E9050000}"/>
    <cellStyle name="60% - Accent5 2" xfId="1519" xr:uid="{00000000-0005-0000-0000-0000EA050000}"/>
    <cellStyle name="60% - Accent5 2 2" xfId="1520" xr:uid="{00000000-0005-0000-0000-0000EB050000}"/>
    <cellStyle name="60% - Accent5 2 3" xfId="1521" xr:uid="{00000000-0005-0000-0000-0000EC050000}"/>
    <cellStyle name="60% - Accent5 2 4" xfId="1522" xr:uid="{00000000-0005-0000-0000-0000ED050000}"/>
    <cellStyle name="60% - Accent5 2 5" xfId="1523" xr:uid="{00000000-0005-0000-0000-0000EE050000}"/>
    <cellStyle name="60% - Accent5 2 6" xfId="1524" xr:uid="{00000000-0005-0000-0000-0000EF050000}"/>
    <cellStyle name="60% - Accent5 2 7" xfId="1525" xr:uid="{00000000-0005-0000-0000-0000F0050000}"/>
    <cellStyle name="60% - Accent5 2 8" xfId="1526" xr:uid="{00000000-0005-0000-0000-0000F1050000}"/>
    <cellStyle name="60% - Accent5 2 9" xfId="1527" xr:uid="{00000000-0005-0000-0000-0000F2050000}"/>
    <cellStyle name="60% - Accent5 3" xfId="1528" xr:uid="{00000000-0005-0000-0000-0000F3050000}"/>
    <cellStyle name="60% - Accent5 3 2" xfId="1529" xr:uid="{00000000-0005-0000-0000-0000F4050000}"/>
    <cellStyle name="60% - Accent5 4" xfId="1530" xr:uid="{00000000-0005-0000-0000-0000F5050000}"/>
    <cellStyle name="60% - Accent5 4 2" xfId="1531" xr:uid="{00000000-0005-0000-0000-0000F6050000}"/>
    <cellStyle name="60% - Accent5 5" xfId="1532" xr:uid="{00000000-0005-0000-0000-0000F7050000}"/>
    <cellStyle name="60% - Accent5 6" xfId="1533" xr:uid="{00000000-0005-0000-0000-0000F8050000}"/>
    <cellStyle name="60% - Accent5 7" xfId="1534" xr:uid="{00000000-0005-0000-0000-0000F9050000}"/>
    <cellStyle name="60% - Accent5 8" xfId="1535" xr:uid="{00000000-0005-0000-0000-0000FA050000}"/>
    <cellStyle name="60% - Accent5 9" xfId="1536" xr:uid="{00000000-0005-0000-0000-0000FB050000}"/>
    <cellStyle name="60% - Accent6 2" xfId="1537" xr:uid="{00000000-0005-0000-0000-0000FC050000}"/>
    <cellStyle name="60% - Accent6 2 2" xfId="1538" xr:uid="{00000000-0005-0000-0000-0000FD050000}"/>
    <cellStyle name="60% - Accent6 2 3" xfId="1539" xr:uid="{00000000-0005-0000-0000-0000FE050000}"/>
    <cellStyle name="60% - Accent6 2 4" xfId="1540" xr:uid="{00000000-0005-0000-0000-0000FF050000}"/>
    <cellStyle name="60% - Accent6 2 5" xfId="1541" xr:uid="{00000000-0005-0000-0000-000000060000}"/>
    <cellStyle name="60% - Accent6 2 6" xfId="1542" xr:uid="{00000000-0005-0000-0000-000001060000}"/>
    <cellStyle name="60% - Accent6 2 7" xfId="1543" xr:uid="{00000000-0005-0000-0000-000002060000}"/>
    <cellStyle name="60% - Accent6 2 8" xfId="1544" xr:uid="{00000000-0005-0000-0000-000003060000}"/>
    <cellStyle name="60% - Accent6 2 9" xfId="1545" xr:uid="{00000000-0005-0000-0000-000004060000}"/>
    <cellStyle name="60% - Accent6 3" xfId="1546" xr:uid="{00000000-0005-0000-0000-000005060000}"/>
    <cellStyle name="60% - Accent6 3 2" xfId="1547" xr:uid="{00000000-0005-0000-0000-000006060000}"/>
    <cellStyle name="60% - Accent6 4" xfId="1548" xr:uid="{00000000-0005-0000-0000-000007060000}"/>
    <cellStyle name="60% - Accent6 4 2" xfId="1549" xr:uid="{00000000-0005-0000-0000-000008060000}"/>
    <cellStyle name="60% - Accent6 5" xfId="1550" xr:uid="{00000000-0005-0000-0000-000009060000}"/>
    <cellStyle name="60% - Accent6 5 2" xfId="1551" xr:uid="{00000000-0005-0000-0000-00000A060000}"/>
    <cellStyle name="60% - Accent6 6" xfId="1552" xr:uid="{00000000-0005-0000-0000-00000B060000}"/>
    <cellStyle name="60% - Accent6 7" xfId="1553" xr:uid="{00000000-0005-0000-0000-00000C060000}"/>
    <cellStyle name="60% - Accent6 8" xfId="1554" xr:uid="{00000000-0005-0000-0000-00000D060000}"/>
    <cellStyle name="60% - Accent6 9" xfId="1555" xr:uid="{00000000-0005-0000-0000-00000E060000}"/>
    <cellStyle name="60% - Énfasis1 2" xfId="1556" xr:uid="{00000000-0005-0000-0000-00000F060000}"/>
    <cellStyle name="60% - Énfasis1 2 2" xfId="1557" xr:uid="{00000000-0005-0000-0000-000010060000}"/>
    <cellStyle name="60% - Énfasis1 3" xfId="1558" xr:uid="{00000000-0005-0000-0000-000011060000}"/>
    <cellStyle name="60% - Énfasis1 4" xfId="1559" xr:uid="{00000000-0005-0000-0000-000012060000}"/>
    <cellStyle name="60% - Énfasis2 2" xfId="1560" xr:uid="{00000000-0005-0000-0000-000013060000}"/>
    <cellStyle name="60% - Énfasis2 2 2" xfId="1561" xr:uid="{00000000-0005-0000-0000-000014060000}"/>
    <cellStyle name="60% - Énfasis2 3" xfId="1562" xr:uid="{00000000-0005-0000-0000-000015060000}"/>
    <cellStyle name="60% - Énfasis2 4" xfId="1563" xr:uid="{00000000-0005-0000-0000-000016060000}"/>
    <cellStyle name="60% - Énfasis3 2" xfId="1564" xr:uid="{00000000-0005-0000-0000-000017060000}"/>
    <cellStyle name="60% - Énfasis3 2 2" xfId="1565" xr:uid="{00000000-0005-0000-0000-000018060000}"/>
    <cellStyle name="60% - Énfasis3 3" xfId="1566" xr:uid="{00000000-0005-0000-0000-000019060000}"/>
    <cellStyle name="60% - Énfasis3 4" xfId="1567" xr:uid="{00000000-0005-0000-0000-00001A060000}"/>
    <cellStyle name="60% - Énfasis4 2" xfId="1568" xr:uid="{00000000-0005-0000-0000-00001B060000}"/>
    <cellStyle name="60% - Énfasis4 2 2" xfId="1569" xr:uid="{00000000-0005-0000-0000-00001C060000}"/>
    <cellStyle name="60% - Énfasis4 3" xfId="1570" xr:uid="{00000000-0005-0000-0000-00001D060000}"/>
    <cellStyle name="60% - Énfasis4 4" xfId="1571" xr:uid="{00000000-0005-0000-0000-00001E060000}"/>
    <cellStyle name="60% - Énfasis5 2" xfId="1572" xr:uid="{00000000-0005-0000-0000-00001F060000}"/>
    <cellStyle name="60% - Énfasis5 2 2" xfId="1573" xr:uid="{00000000-0005-0000-0000-000020060000}"/>
    <cellStyle name="60% - Énfasis5 3" xfId="1574" xr:uid="{00000000-0005-0000-0000-000021060000}"/>
    <cellStyle name="60% - Énfasis5 4" xfId="1575" xr:uid="{00000000-0005-0000-0000-000022060000}"/>
    <cellStyle name="60% - Énfasis6 2" xfId="1576" xr:uid="{00000000-0005-0000-0000-000023060000}"/>
    <cellStyle name="60% - Énfasis6 2 2" xfId="1577" xr:uid="{00000000-0005-0000-0000-000024060000}"/>
    <cellStyle name="60% - Énfasis6 3" xfId="1578" xr:uid="{00000000-0005-0000-0000-000025060000}"/>
    <cellStyle name="60% - Énfasis6 4" xfId="1579" xr:uid="{00000000-0005-0000-0000-000026060000}"/>
    <cellStyle name="60% - Акцент1" xfId="1580" xr:uid="{00000000-0005-0000-0000-000027060000}"/>
    <cellStyle name="60% - Акцент2" xfId="1581" xr:uid="{00000000-0005-0000-0000-000028060000}"/>
    <cellStyle name="60% - Акцент3" xfId="1582" xr:uid="{00000000-0005-0000-0000-000029060000}"/>
    <cellStyle name="60% - Акцент4" xfId="1583" xr:uid="{00000000-0005-0000-0000-00002A060000}"/>
    <cellStyle name="60% - Акцент5" xfId="1584" xr:uid="{00000000-0005-0000-0000-00002B060000}"/>
    <cellStyle name="60% - Акцент6" xfId="1585" xr:uid="{00000000-0005-0000-0000-00002C060000}"/>
    <cellStyle name="75" xfId="1586" xr:uid="{00000000-0005-0000-0000-00002D060000}"/>
    <cellStyle name="a" xfId="1587" xr:uid="{00000000-0005-0000-0000-00002E060000}"/>
    <cellStyle name="a_2009 Expected Forecast_EY_5.5.09" xfId="1588" xr:uid="{00000000-0005-0000-0000-00002F060000}"/>
    <cellStyle name="a_2009 Expected Forecast_EY_5.5.09_Russia ALCO Model_September09_F2" xfId="1589" xr:uid="{00000000-0005-0000-0000-000030060000}"/>
    <cellStyle name="a_2009 Expected Forecast_EY_5.5.09_Russia ALCO Model_September09_F2_20091122 Azerbaijan ALCO model Oct09" xfId="1590" xr:uid="{00000000-0005-0000-0000-000031060000}"/>
    <cellStyle name="a_2009 Expected Forecast_EY_5.5.09_Russia ALCO Model_September09_F2_Haiti ALCO Model_4.14.10_Mid-Year Assessment" xfId="1591" xr:uid="{00000000-0005-0000-0000-000032060000}"/>
    <cellStyle name="a_20091030r Azerbaijan ALCO Model" xfId="1592" xr:uid="{00000000-0005-0000-0000-000033060000}"/>
    <cellStyle name="a_20091122 Azerbaijan ALCO model Oct09" xfId="1593" xr:uid="{00000000-0005-0000-0000-000034060000}"/>
    <cellStyle name="a_ALCO Armenia UCO August 31 2009" xfId="1594" xr:uid="{00000000-0005-0000-0000-000035060000}"/>
    <cellStyle name="a_ALCO Armenia UCO August 31 2009_20091030r Azerbaijan ALCO Model" xfId="1595" xr:uid="{00000000-0005-0000-0000-000036060000}"/>
    <cellStyle name="a_ALCO Armenia UCO August 31 2009_20091122 Azerbaijan ALCO model Oct09" xfId="1596" xr:uid="{00000000-0005-0000-0000-000037060000}"/>
    <cellStyle name="a_ALCO Armenia UCO August 31 2009_Haiti ALCO Model_4.14.10_Mid-Year Assessment" xfId="1597" xr:uid="{00000000-0005-0000-0000-000038060000}"/>
    <cellStyle name="a_ALCO Model - August 12 2009 EY 9am" xfId="1598" xr:uid="{00000000-0005-0000-0000-000039060000}"/>
    <cellStyle name="a_ALCO Model - August 12 2009 EY 9am_Russia ALCO Model_September09_F2" xfId="1599" xr:uid="{00000000-0005-0000-0000-00003A060000}"/>
    <cellStyle name="a_ALCO Model - August 12 2009 EY 9am_Russia ALCO Model_September09_F2_20091122 Azerbaijan ALCO model Oct09" xfId="1600" xr:uid="{00000000-0005-0000-0000-00003B060000}"/>
    <cellStyle name="a_ALCO Model - August 12 2009 EY 9am_Russia ALCO Model_September09_F2_Haiti ALCO Model_4.14.10_Mid-Year Assessment" xfId="1601" xr:uid="{00000000-0005-0000-0000-00003C060000}"/>
    <cellStyle name="a_ALCO Model - August 31 2009 4pm" xfId="1602" xr:uid="{00000000-0005-0000-0000-00003D060000}"/>
    <cellStyle name="a_ALCO Model - August 31 2009 4pm_Russia ALCO Model_September09_F2" xfId="1603" xr:uid="{00000000-0005-0000-0000-00003E060000}"/>
    <cellStyle name="a_ALCO Model - August 31 2009 4pm_Russia ALCO Model_September09_F2_20091122 Azerbaijan ALCO model Oct09" xfId="1604" xr:uid="{00000000-0005-0000-0000-00003F060000}"/>
    <cellStyle name="a_ALCO Model - August 31 2009 4pm_Russia ALCO Model_September09_F2_Haiti ALCO Model_4.14.10_Mid-Year Assessment" xfId="1605" xr:uid="{00000000-0005-0000-0000-000040060000}"/>
    <cellStyle name="a_ALCO Model - Sept 2 2009 9am" xfId="1606" xr:uid="{00000000-0005-0000-0000-000041060000}"/>
    <cellStyle name="a_ALCO Model - Sept 2 2009 9am_Russia ALCO Model_September09_F2" xfId="1607" xr:uid="{00000000-0005-0000-0000-000042060000}"/>
    <cellStyle name="a_ALCO Model - Sept 2 2009 9am_Russia ALCO Model_September09_F2_20091122 Azerbaijan ALCO model Oct09" xfId="1608" xr:uid="{00000000-0005-0000-0000-000043060000}"/>
    <cellStyle name="a_ALCO Model - Sept 2 2009 9am_Russia ALCO Model_September09_F2_Haiti ALCO Model_4.14.10_Mid-Year Assessment" xfId="1609" xr:uid="{00000000-0005-0000-0000-000044060000}"/>
    <cellStyle name="a_ALCO Model - Updated for Citi 9.10.09" xfId="1610" xr:uid="{00000000-0005-0000-0000-000045060000}"/>
    <cellStyle name="a_ALCO Model - Updated for Citi 9.29.09" xfId="1611" xr:uid="{00000000-0005-0000-0000-000046060000}"/>
    <cellStyle name="a_ALCO Model with 2010- Sept 14 2009 3pm" xfId="1612" xr:uid="{00000000-0005-0000-0000-000047060000}"/>
    <cellStyle name="a_ALCO Model with 2010- Sept 14 2009 3pm_Russia ALCO Model_September09_F2" xfId="1613" xr:uid="{00000000-0005-0000-0000-000048060000}"/>
    <cellStyle name="a_ALCO Model with 2010- Sept 14 2009 3pm_Russia ALCO Model_September09_F2_20091122 Azerbaijan ALCO model Oct09" xfId="1614" xr:uid="{00000000-0005-0000-0000-000049060000}"/>
    <cellStyle name="a_ALCO Model with 2010- Sept 14 2009 3pm_Russia ALCO Model_September09_F2_Haiti ALCO Model_4.14.10_Mid-Year Assessment" xfId="1615" xr:uid="{00000000-0005-0000-0000-00004A060000}"/>
    <cellStyle name="a_ALCO Model with 2010- Sept 22 2009 10am" xfId="1616" xr:uid="{00000000-0005-0000-0000-00004B060000}"/>
    <cellStyle name="a_ALCO Model_Dec 3 2009 10am 2010" xfId="1617" xr:uid="{00000000-0005-0000-0000-00004C060000}"/>
    <cellStyle name="a_ALCO Model_Jan 13 2010" xfId="1618" xr:uid="{00000000-0005-0000-0000-00004D060000}"/>
    <cellStyle name="a_ALCO Model_Jan 19 2010" xfId="1619" xr:uid="{00000000-0005-0000-0000-00004E060000}"/>
    <cellStyle name="a_ALCO Model_Jan 8 2010" xfId="1620" xr:uid="{00000000-0005-0000-0000-00004F060000}"/>
    <cellStyle name="a_ALCO Model_March 19 2010" xfId="1621" xr:uid="{00000000-0005-0000-0000-000050060000}"/>
    <cellStyle name="a_ALCO Model_March 5 2010" xfId="1622" xr:uid="{00000000-0005-0000-0000-000051060000}"/>
    <cellStyle name="a_ALCO Model_Nov 12 2009 530pm 2010 Budget Scenarios" xfId="1623" xr:uid="{00000000-0005-0000-0000-000052060000}"/>
    <cellStyle name="a_ALCO Model_Nov 9 2009 12PM 2010 Budget Load in" xfId="1624" xr:uid="{00000000-0005-0000-0000-000053060000}"/>
    <cellStyle name="a_Central Forecast Model Nov 7, 2008 as of 3PM_EY" xfId="1625" xr:uid="{00000000-0005-0000-0000-000054060000}"/>
    <cellStyle name="a_Central Forecast Model Nov 7, 2008 as of 3PM_EY_Finstats conformed - 11.9.09 with Sep09" xfId="1626" xr:uid="{00000000-0005-0000-0000-000055060000}"/>
    <cellStyle name="a_Central Forecast Model Nov 7, 2008 as of 3PM_EY_Finstats conformed - 11.9.09 with Sep09_TB Financiera" xfId="1627" xr:uid="{00000000-0005-0000-0000-000056060000}"/>
    <cellStyle name="a_Central Forecast Model Nov 7, 2008 as of 3PM_EY_Russia ALCO Model_September09_F2" xfId="1628" xr:uid="{00000000-0005-0000-0000-000057060000}"/>
    <cellStyle name="a_Central Forecast Model Nov 7, 2008 as of 3PM_EY_Russia ALCO Model_September09_F2_20091122 Azerbaijan ALCO model Oct09" xfId="1629" xr:uid="{00000000-0005-0000-0000-000058060000}"/>
    <cellStyle name="a_Central Forecast Model Nov 7, 2008 as of 3PM_EY_Russia ALCO Model_September09_F2_Haiti ALCO Model_4.14.10_Mid-Year Assessment" xfId="1630" xr:uid="{00000000-0005-0000-0000-000059060000}"/>
    <cellStyle name="a_Central Forecast Model Nov 7, 2008 as of 3PM_EY_TB Financiera" xfId="1631" xr:uid="{00000000-0005-0000-0000-00005A060000}"/>
    <cellStyle name="a_Citi spreadsheet with 2010 projections_9.30.09_Final" xfId="1632" xr:uid="{00000000-0005-0000-0000-00005B060000}"/>
    <cellStyle name="a_Fin. targets_ FINCA Ecuador" xfId="1633" xr:uid="{00000000-0005-0000-0000-00005C060000}"/>
    <cellStyle name="a_Fin. targets_ FINCA Ecuador_Copia de Ecuador 2010 2014 Budget-Fabiola" xfId="1634" xr:uid="{00000000-0005-0000-0000-00005D060000}"/>
    <cellStyle name="a_Fin. targets_ FINCA Ecuador_Copia de Ecuador 2010 2014 Budget-Fabiola_TB Financiera" xfId="1635" xr:uid="{00000000-0005-0000-0000-00005E060000}"/>
    <cellStyle name="a_Fin. targets_ FINCA Ecuador_Finstats conformed - 11.9.09 with Sep09" xfId="1636" xr:uid="{00000000-0005-0000-0000-00005F060000}"/>
    <cellStyle name="a_Fin. targets_ FINCA Ecuador_Finstats conformed - 11.9.09 with Sep09_TB Financiera" xfId="1637" xr:uid="{00000000-0005-0000-0000-000060060000}"/>
    <cellStyle name="a_Fin. targets_ FINCA Ecuador_TB Financiera" xfId="1638" xr:uid="{00000000-0005-0000-0000-000061060000}"/>
    <cellStyle name="a_Fin. targets_ FINCA Kosovo" xfId="1639" xr:uid="{00000000-0005-0000-0000-000062060000}"/>
    <cellStyle name="a_Fin. targets_ FINCA Kosovo_Copia de Ecuador 2010 2014 Budget-Fabiola" xfId="1640" xr:uid="{00000000-0005-0000-0000-000063060000}"/>
    <cellStyle name="a_Fin. targets_ FINCA Kosovo_Copia de Ecuador 2010 2014 Budget-Fabiola_TB Financiera" xfId="1641" xr:uid="{00000000-0005-0000-0000-000064060000}"/>
    <cellStyle name="a_Fin. targets_ FINCA Kosovo_Finstats conformed - 11.9.09 with Sep09" xfId="1642" xr:uid="{00000000-0005-0000-0000-000065060000}"/>
    <cellStyle name="a_Fin. targets_ FINCA Kosovo_Finstats conformed - 11.9.09 with Sep09_TB Financiera" xfId="1643" xr:uid="{00000000-0005-0000-0000-000066060000}"/>
    <cellStyle name="a_Fin. targets_ FINCA Kosovo_TB Financiera" xfId="1644" xr:uid="{00000000-0005-0000-0000-000067060000}"/>
    <cellStyle name="a_Finstats conformed - 11.9.09 with Sep09" xfId="1645" xr:uid="{00000000-0005-0000-0000-000068060000}"/>
    <cellStyle name="a_Finstats conformed - 11.9.09 with Sep09_TB Financiera" xfId="1646" xr:uid="{00000000-0005-0000-0000-000069060000}"/>
    <cellStyle name="a_Honduras ALCO model_11.4.09" xfId="1647" xr:uid="{00000000-0005-0000-0000-00006A060000}"/>
    <cellStyle name="a_Jordan ALCO Model 14 Jul 09 DW" xfId="1648" xr:uid="{00000000-0005-0000-0000-00006B060000}"/>
    <cellStyle name="a_Jordan ALCO Model 14 Jul 09 DW_ALCO Armenia UCO August 31 2009" xfId="1649" xr:uid="{00000000-0005-0000-0000-00006C060000}"/>
    <cellStyle name="a_Jordan ALCO Model 14 Jul 09 DW_ALCO Armenia UCO August 31 2009_20091030r Azerbaijan ALCO Model" xfId="1650" xr:uid="{00000000-0005-0000-0000-00006D060000}"/>
    <cellStyle name="a_Jordan ALCO Model 14 Jul 09 DW_ALCO Armenia UCO August 31 2009_20091122 Azerbaijan ALCO model Oct09" xfId="1651" xr:uid="{00000000-0005-0000-0000-00006E060000}"/>
    <cellStyle name="a_Jordan ALCO Model 14 Jul 09 DW_ALCO Armenia UCO August 31 2009_Haiti ALCO Model_4.14.10_Mid-Year Assessment" xfId="1652" xr:uid="{00000000-0005-0000-0000-00006F060000}"/>
    <cellStyle name="a_Jordan ALCO Model 14 Jul 09 DW_Russia ALCO Model_September09_F2" xfId="1653" xr:uid="{00000000-0005-0000-0000-000070060000}"/>
    <cellStyle name="a_Jordan ALCO Model 14 Jul 09 DW_Russia ALCO Model_September09_F2_20091122 Azerbaijan ALCO model Oct09" xfId="1654" xr:uid="{00000000-0005-0000-0000-000071060000}"/>
    <cellStyle name="a_Jordan ALCO Model 14 Jul 09 DW_Russia ALCO Model_September09_F2_Haiti ALCO Model_4.14.10_Mid-Year Assessment" xfId="1655" xr:uid="{00000000-0005-0000-0000-000072060000}"/>
    <cellStyle name="a_Monthly Forecast model_Board_November 19, 2008_10AM" xfId="1656" xr:uid="{00000000-0005-0000-0000-000073060000}"/>
    <cellStyle name="a_Monthly Forecast model_Board_November 19, 2008_10AM_Finstats conformed - 11.9.09 with Sep09" xfId="1657" xr:uid="{00000000-0005-0000-0000-000074060000}"/>
    <cellStyle name="a_Monthly Forecast model_Board_November 19, 2008_10AM_Finstats conformed - 11.9.09 with Sep09_TB Financiera" xfId="1658" xr:uid="{00000000-0005-0000-0000-000075060000}"/>
    <cellStyle name="a_Monthly Forecast model_Board_November 19, 2008_10AM_Russia ALCO Model_September09_F2" xfId="1659" xr:uid="{00000000-0005-0000-0000-000076060000}"/>
    <cellStyle name="a_Monthly Forecast model_Board_November 19, 2008_10AM_Russia ALCO Model_September09_F2_20091122 Azerbaijan ALCO model Oct09" xfId="1660" xr:uid="{00000000-0005-0000-0000-000077060000}"/>
    <cellStyle name="a_Monthly Forecast model_Board_November 19, 2008_10AM_Russia ALCO Model_September09_F2_Haiti ALCO Model_4.14.10_Mid-Year Assessment" xfId="1661" xr:uid="{00000000-0005-0000-0000-000078060000}"/>
    <cellStyle name="a_Monthly Forecast model_Board_November 19, 2008_10AM_TB Financiera" xfId="1662" xr:uid="{00000000-0005-0000-0000-000079060000}"/>
    <cellStyle name="a_Monthly Forecast model_Budget_Jan 7, 2009_MT Meeting Final" xfId="1663" xr:uid="{00000000-0005-0000-0000-00007A060000}"/>
    <cellStyle name="a_Nicaragua ALCO Model 27 Jul 09_2pm" xfId="1664" xr:uid="{00000000-0005-0000-0000-00007B060000}"/>
    <cellStyle name="a_Nicaragua ALCO Model 27 Jul 09_2pm_ALCO Armenia UCO August 31 2009" xfId="1665" xr:uid="{00000000-0005-0000-0000-00007C060000}"/>
    <cellStyle name="a_Nicaragua ALCO Model 27 Jul 09_2pm_ALCO Armenia UCO August 31 2009_20091030r Azerbaijan ALCO Model" xfId="1666" xr:uid="{00000000-0005-0000-0000-00007D060000}"/>
    <cellStyle name="a_Nicaragua ALCO Model 27 Jul 09_2pm_ALCO Armenia UCO August 31 2009_20091122 Azerbaijan ALCO model Oct09" xfId="1667" xr:uid="{00000000-0005-0000-0000-00007E060000}"/>
    <cellStyle name="a_Nicaragua ALCO Model 27 Jul 09_2pm_ALCO Armenia UCO August 31 2009_Haiti ALCO Model_4.14.10_Mid-Year Assessment" xfId="1668" xr:uid="{00000000-0005-0000-0000-00007F060000}"/>
    <cellStyle name="a_Nicaragua ALCO Model 27 Jul 09_2pm_Russia ALCO Model_September09_F2" xfId="1669" xr:uid="{00000000-0005-0000-0000-000080060000}"/>
    <cellStyle name="a_Nicaragua ALCO Model 27 Jul 09_2pm_Russia ALCO Model_September09_F2_20091122 Azerbaijan ALCO model Oct09" xfId="1670" xr:uid="{00000000-0005-0000-0000-000081060000}"/>
    <cellStyle name="a_Nicaragua ALCO Model 27 Jul 09_2pm_Russia ALCO Model_September09_F2_Haiti ALCO Model_4.14.10_Mid-Year Assessment" xfId="1671" xr:uid="{00000000-0005-0000-0000-000082060000}"/>
    <cellStyle name="a_Russia ALCO Model_September09_F2" xfId="1672" xr:uid="{00000000-0005-0000-0000-000083060000}"/>
    <cellStyle name="a_Russia ALCO Model_September09_F2_20091122 Azerbaijan ALCO model Oct09" xfId="1673" xr:uid="{00000000-0005-0000-0000-000084060000}"/>
    <cellStyle name="a_Russia ALCO Model_September09_F2_Haiti ALCO Model_4.14.10_Mid-Year Assessment" xfId="1674" xr:uid="{00000000-0005-0000-0000-000085060000}"/>
    <cellStyle name="a_Subdebt check_3.27.09" xfId="1675" xr:uid="{00000000-0005-0000-0000-000086060000}"/>
    <cellStyle name="a_Tajikistan ALCO Model_10_27_09" xfId="1676" xr:uid="{00000000-0005-0000-0000-000087060000}"/>
    <cellStyle name="a_Tajikistan ALCO Model_11_25_09" xfId="1677" xr:uid="{00000000-0005-0000-0000-000088060000}"/>
    <cellStyle name="a_TB Financiera" xfId="1678" xr:uid="{00000000-0005-0000-0000-000089060000}"/>
    <cellStyle name="abs_percent" xfId="1679" xr:uid="{00000000-0005-0000-0000-00008A060000}"/>
    <cellStyle name="Accent1 2" xfId="1680" xr:uid="{00000000-0005-0000-0000-00008B060000}"/>
    <cellStyle name="Accent1 2 2" xfId="1681" xr:uid="{00000000-0005-0000-0000-00008C060000}"/>
    <cellStyle name="Accent1 2 3" xfId="1682" xr:uid="{00000000-0005-0000-0000-00008D060000}"/>
    <cellStyle name="Accent1 2 4" xfId="1683" xr:uid="{00000000-0005-0000-0000-00008E060000}"/>
    <cellStyle name="Accent1 2 5" xfId="1684" xr:uid="{00000000-0005-0000-0000-00008F060000}"/>
    <cellStyle name="Accent1 2 6" xfId="1685" xr:uid="{00000000-0005-0000-0000-000090060000}"/>
    <cellStyle name="Accent1 2 7" xfId="1686" xr:uid="{00000000-0005-0000-0000-000091060000}"/>
    <cellStyle name="Accent1 2 8" xfId="1687" xr:uid="{00000000-0005-0000-0000-000092060000}"/>
    <cellStyle name="Accent1 2 9" xfId="1688" xr:uid="{00000000-0005-0000-0000-000093060000}"/>
    <cellStyle name="Accent1 3" xfId="1689" xr:uid="{00000000-0005-0000-0000-000094060000}"/>
    <cellStyle name="Accent1 3 2" xfId="1690" xr:uid="{00000000-0005-0000-0000-000095060000}"/>
    <cellStyle name="Accent1 4" xfId="1691" xr:uid="{00000000-0005-0000-0000-000096060000}"/>
    <cellStyle name="Accent1 4 2" xfId="1692" xr:uid="{00000000-0005-0000-0000-000097060000}"/>
    <cellStyle name="Accent1 5" xfId="1693" xr:uid="{00000000-0005-0000-0000-000098060000}"/>
    <cellStyle name="Accent1 6" xfId="1694" xr:uid="{00000000-0005-0000-0000-000099060000}"/>
    <cellStyle name="Accent1 7" xfId="1695" xr:uid="{00000000-0005-0000-0000-00009A060000}"/>
    <cellStyle name="Accent1 8" xfId="1696" xr:uid="{00000000-0005-0000-0000-00009B060000}"/>
    <cellStyle name="Accent1 9" xfId="1697" xr:uid="{00000000-0005-0000-0000-00009C060000}"/>
    <cellStyle name="Accent2 2" xfId="1698" xr:uid="{00000000-0005-0000-0000-00009D060000}"/>
    <cellStyle name="Accent2 2 2" xfId="1699" xr:uid="{00000000-0005-0000-0000-00009E060000}"/>
    <cellStyle name="Accent2 2 3" xfId="1700" xr:uid="{00000000-0005-0000-0000-00009F060000}"/>
    <cellStyle name="Accent2 2 4" xfId="1701" xr:uid="{00000000-0005-0000-0000-0000A0060000}"/>
    <cellStyle name="Accent2 2 5" xfId="1702" xr:uid="{00000000-0005-0000-0000-0000A1060000}"/>
    <cellStyle name="Accent2 2 6" xfId="1703" xr:uid="{00000000-0005-0000-0000-0000A2060000}"/>
    <cellStyle name="Accent2 2 7" xfId="1704" xr:uid="{00000000-0005-0000-0000-0000A3060000}"/>
    <cellStyle name="Accent2 2 8" xfId="1705" xr:uid="{00000000-0005-0000-0000-0000A4060000}"/>
    <cellStyle name="Accent2 2 9" xfId="1706" xr:uid="{00000000-0005-0000-0000-0000A5060000}"/>
    <cellStyle name="Accent2 3" xfId="1707" xr:uid="{00000000-0005-0000-0000-0000A6060000}"/>
    <cellStyle name="Accent2 3 2" xfId="1708" xr:uid="{00000000-0005-0000-0000-0000A7060000}"/>
    <cellStyle name="Accent2 4" xfId="1709" xr:uid="{00000000-0005-0000-0000-0000A8060000}"/>
    <cellStyle name="Accent2 4 2" xfId="1710" xr:uid="{00000000-0005-0000-0000-0000A9060000}"/>
    <cellStyle name="Accent2 5" xfId="1711" xr:uid="{00000000-0005-0000-0000-0000AA060000}"/>
    <cellStyle name="Accent2 6" xfId="1712" xr:uid="{00000000-0005-0000-0000-0000AB060000}"/>
    <cellStyle name="Accent2 7" xfId="1713" xr:uid="{00000000-0005-0000-0000-0000AC060000}"/>
    <cellStyle name="Accent2 8" xfId="1714" xr:uid="{00000000-0005-0000-0000-0000AD060000}"/>
    <cellStyle name="Accent2 9" xfId="1715" xr:uid="{00000000-0005-0000-0000-0000AE060000}"/>
    <cellStyle name="Accent3 2" xfId="1716" xr:uid="{00000000-0005-0000-0000-0000AF060000}"/>
    <cellStyle name="Accent3 2 2" xfId="1717" xr:uid="{00000000-0005-0000-0000-0000B0060000}"/>
    <cellStyle name="Accent3 2 3" xfId="1718" xr:uid="{00000000-0005-0000-0000-0000B1060000}"/>
    <cellStyle name="Accent3 2 4" xfId="1719" xr:uid="{00000000-0005-0000-0000-0000B2060000}"/>
    <cellStyle name="Accent3 2 5" xfId="1720" xr:uid="{00000000-0005-0000-0000-0000B3060000}"/>
    <cellStyle name="Accent3 2 6" xfId="1721" xr:uid="{00000000-0005-0000-0000-0000B4060000}"/>
    <cellStyle name="Accent3 2 7" xfId="1722" xr:uid="{00000000-0005-0000-0000-0000B5060000}"/>
    <cellStyle name="Accent3 2 8" xfId="1723" xr:uid="{00000000-0005-0000-0000-0000B6060000}"/>
    <cellStyle name="Accent3 2 9" xfId="1724" xr:uid="{00000000-0005-0000-0000-0000B7060000}"/>
    <cellStyle name="Accent3 3" xfId="1725" xr:uid="{00000000-0005-0000-0000-0000B8060000}"/>
    <cellStyle name="Accent3 3 2" xfId="1726" xr:uid="{00000000-0005-0000-0000-0000B9060000}"/>
    <cellStyle name="Accent3 4" xfId="1727" xr:uid="{00000000-0005-0000-0000-0000BA060000}"/>
    <cellStyle name="Accent3 4 2" xfId="1728" xr:uid="{00000000-0005-0000-0000-0000BB060000}"/>
    <cellStyle name="Accent3 5" xfId="1729" xr:uid="{00000000-0005-0000-0000-0000BC060000}"/>
    <cellStyle name="Accent3 6" xfId="1730" xr:uid="{00000000-0005-0000-0000-0000BD060000}"/>
    <cellStyle name="Accent3 7" xfId="1731" xr:uid="{00000000-0005-0000-0000-0000BE060000}"/>
    <cellStyle name="Accent3 8" xfId="1732" xr:uid="{00000000-0005-0000-0000-0000BF060000}"/>
    <cellStyle name="Accent3 9" xfId="1733" xr:uid="{00000000-0005-0000-0000-0000C0060000}"/>
    <cellStyle name="Accent4 2" xfId="1734" xr:uid="{00000000-0005-0000-0000-0000C1060000}"/>
    <cellStyle name="Accent4 2 2" xfId="1735" xr:uid="{00000000-0005-0000-0000-0000C2060000}"/>
    <cellStyle name="Accent4 2 3" xfId="1736" xr:uid="{00000000-0005-0000-0000-0000C3060000}"/>
    <cellStyle name="Accent4 2 4" xfId="1737" xr:uid="{00000000-0005-0000-0000-0000C4060000}"/>
    <cellStyle name="Accent4 2 5" xfId="1738" xr:uid="{00000000-0005-0000-0000-0000C5060000}"/>
    <cellStyle name="Accent4 2 6" xfId="1739" xr:uid="{00000000-0005-0000-0000-0000C6060000}"/>
    <cellStyle name="Accent4 2 7" xfId="1740" xr:uid="{00000000-0005-0000-0000-0000C7060000}"/>
    <cellStyle name="Accent4 2 8" xfId="1741" xr:uid="{00000000-0005-0000-0000-0000C8060000}"/>
    <cellStyle name="Accent4 2 9" xfId="1742" xr:uid="{00000000-0005-0000-0000-0000C9060000}"/>
    <cellStyle name="Accent4 3" xfId="1743" xr:uid="{00000000-0005-0000-0000-0000CA060000}"/>
    <cellStyle name="Accent4 3 2" xfId="1744" xr:uid="{00000000-0005-0000-0000-0000CB060000}"/>
    <cellStyle name="Accent4 4" xfId="1745" xr:uid="{00000000-0005-0000-0000-0000CC060000}"/>
    <cellStyle name="Accent4 4 2" xfId="1746" xr:uid="{00000000-0005-0000-0000-0000CD060000}"/>
    <cellStyle name="Accent4 5" xfId="1747" xr:uid="{00000000-0005-0000-0000-0000CE060000}"/>
    <cellStyle name="Accent4 6" xfId="1748" xr:uid="{00000000-0005-0000-0000-0000CF060000}"/>
    <cellStyle name="Accent4 7" xfId="1749" xr:uid="{00000000-0005-0000-0000-0000D0060000}"/>
    <cellStyle name="Accent4 8" xfId="1750" xr:uid="{00000000-0005-0000-0000-0000D1060000}"/>
    <cellStyle name="Accent4 9" xfId="1751" xr:uid="{00000000-0005-0000-0000-0000D2060000}"/>
    <cellStyle name="Accent5 2" xfId="1752" xr:uid="{00000000-0005-0000-0000-0000D3060000}"/>
    <cellStyle name="Accent5 2 2" xfId="1753" xr:uid="{00000000-0005-0000-0000-0000D4060000}"/>
    <cellStyle name="Accent5 2 3" xfId="1754" xr:uid="{00000000-0005-0000-0000-0000D5060000}"/>
    <cellStyle name="Accent5 2 4" xfId="1755" xr:uid="{00000000-0005-0000-0000-0000D6060000}"/>
    <cellStyle name="Accent5 2 5" xfId="1756" xr:uid="{00000000-0005-0000-0000-0000D7060000}"/>
    <cellStyle name="Accent5 2 6" xfId="1757" xr:uid="{00000000-0005-0000-0000-0000D8060000}"/>
    <cellStyle name="Accent5 2 7" xfId="1758" xr:uid="{00000000-0005-0000-0000-0000D9060000}"/>
    <cellStyle name="Accent5 2 8" xfId="1759" xr:uid="{00000000-0005-0000-0000-0000DA060000}"/>
    <cellStyle name="Accent5 2 9" xfId="1760" xr:uid="{00000000-0005-0000-0000-0000DB060000}"/>
    <cellStyle name="Accent5 3" xfId="1761" xr:uid="{00000000-0005-0000-0000-0000DC060000}"/>
    <cellStyle name="Accent5 3 2" xfId="1762" xr:uid="{00000000-0005-0000-0000-0000DD060000}"/>
    <cellStyle name="Accent5 4" xfId="1763" xr:uid="{00000000-0005-0000-0000-0000DE060000}"/>
    <cellStyle name="Accent5 4 2" xfId="1764" xr:uid="{00000000-0005-0000-0000-0000DF060000}"/>
    <cellStyle name="Accent5 5" xfId="1765" xr:uid="{00000000-0005-0000-0000-0000E0060000}"/>
    <cellStyle name="Accent5 6" xfId="1766" xr:uid="{00000000-0005-0000-0000-0000E1060000}"/>
    <cellStyle name="Accent5 7" xfId="1767" xr:uid="{00000000-0005-0000-0000-0000E2060000}"/>
    <cellStyle name="Accent5 8" xfId="1768" xr:uid="{00000000-0005-0000-0000-0000E3060000}"/>
    <cellStyle name="Accent6 2" xfId="1769" xr:uid="{00000000-0005-0000-0000-0000E4060000}"/>
    <cellStyle name="Accent6 2 2" xfId="1770" xr:uid="{00000000-0005-0000-0000-0000E5060000}"/>
    <cellStyle name="Accent6 2 3" xfId="1771" xr:uid="{00000000-0005-0000-0000-0000E6060000}"/>
    <cellStyle name="Accent6 2 4" xfId="1772" xr:uid="{00000000-0005-0000-0000-0000E7060000}"/>
    <cellStyle name="Accent6 2 5" xfId="1773" xr:uid="{00000000-0005-0000-0000-0000E8060000}"/>
    <cellStyle name="Accent6 2 6" xfId="1774" xr:uid="{00000000-0005-0000-0000-0000E9060000}"/>
    <cellStyle name="Accent6 2 7" xfId="1775" xr:uid="{00000000-0005-0000-0000-0000EA060000}"/>
    <cellStyle name="Accent6 2 8" xfId="1776" xr:uid="{00000000-0005-0000-0000-0000EB060000}"/>
    <cellStyle name="Accent6 2 9" xfId="1777" xr:uid="{00000000-0005-0000-0000-0000EC060000}"/>
    <cellStyle name="Accent6 3" xfId="1778" xr:uid="{00000000-0005-0000-0000-0000ED060000}"/>
    <cellStyle name="Accent6 3 2" xfId="1779" xr:uid="{00000000-0005-0000-0000-0000EE060000}"/>
    <cellStyle name="Accent6 4" xfId="1780" xr:uid="{00000000-0005-0000-0000-0000EF060000}"/>
    <cellStyle name="Accent6 4 2" xfId="1781" xr:uid="{00000000-0005-0000-0000-0000F0060000}"/>
    <cellStyle name="Accent6 5" xfId="1782" xr:uid="{00000000-0005-0000-0000-0000F1060000}"/>
    <cellStyle name="Accent6 6" xfId="1783" xr:uid="{00000000-0005-0000-0000-0000F2060000}"/>
    <cellStyle name="Accent6 7" xfId="1784" xr:uid="{00000000-0005-0000-0000-0000F3060000}"/>
    <cellStyle name="Accent6 8" xfId="1785" xr:uid="{00000000-0005-0000-0000-0000F4060000}"/>
    <cellStyle name="Accent6 9" xfId="1786" xr:uid="{00000000-0005-0000-0000-0000F5060000}"/>
    <cellStyle name="active" xfId="1787" xr:uid="{00000000-0005-0000-0000-0000F6060000}"/>
    <cellStyle name="Actual Date" xfId="1788" xr:uid="{00000000-0005-0000-0000-0000F7060000}"/>
    <cellStyle name="AFE" xfId="1789" xr:uid="{00000000-0005-0000-0000-0000F8060000}"/>
    <cellStyle name="AFE 2" xfId="1790" xr:uid="{00000000-0005-0000-0000-0000F9060000}"/>
    <cellStyle name="Amount [.0]" xfId="1791" xr:uid="{00000000-0005-0000-0000-0000FA060000}"/>
    <cellStyle name="Amount [.0MM]" xfId="1792" xr:uid="{00000000-0005-0000-0000-0000FB060000}"/>
    <cellStyle name="Amount [0]" xfId="1793" xr:uid="{00000000-0005-0000-0000-0000FC060000}"/>
    <cellStyle name="Amount [0MM]" xfId="1794" xr:uid="{00000000-0005-0000-0000-0000FD060000}"/>
    <cellStyle name="Arial 10" xfId="1795" xr:uid="{00000000-0005-0000-0000-0000FE060000}"/>
    <cellStyle name="Arial 10 2" xfId="1796" xr:uid="{00000000-0005-0000-0000-0000FF060000}"/>
    <cellStyle name="Arial 12" xfId="1797" xr:uid="{00000000-0005-0000-0000-000000070000}"/>
    <cellStyle name="ArialNormal" xfId="1798" xr:uid="{00000000-0005-0000-0000-000001070000}"/>
    <cellStyle name="Avertissement" xfId="1799" xr:uid="{00000000-0005-0000-0000-000002070000}"/>
    <cellStyle name="Background" xfId="1800" xr:uid="{00000000-0005-0000-0000-000003070000}"/>
    <cellStyle name="Bad 2" xfId="1801" xr:uid="{00000000-0005-0000-0000-000004070000}"/>
    <cellStyle name="Bad 2 2" xfId="1802" xr:uid="{00000000-0005-0000-0000-000005070000}"/>
    <cellStyle name="Bad 2 3" xfId="1803" xr:uid="{00000000-0005-0000-0000-000006070000}"/>
    <cellStyle name="Bad 2 4" xfId="1804" xr:uid="{00000000-0005-0000-0000-000007070000}"/>
    <cellStyle name="Bad 2 5" xfId="1805" xr:uid="{00000000-0005-0000-0000-000008070000}"/>
    <cellStyle name="Bad 2 6" xfId="1806" xr:uid="{00000000-0005-0000-0000-000009070000}"/>
    <cellStyle name="Bad 2 7" xfId="1807" xr:uid="{00000000-0005-0000-0000-00000A070000}"/>
    <cellStyle name="Bad 2 8" xfId="1808" xr:uid="{00000000-0005-0000-0000-00000B070000}"/>
    <cellStyle name="Bad 2 9" xfId="1809" xr:uid="{00000000-0005-0000-0000-00000C070000}"/>
    <cellStyle name="Bad 3" xfId="1810" xr:uid="{00000000-0005-0000-0000-00000D070000}"/>
    <cellStyle name="Bad 3 2" xfId="1811" xr:uid="{00000000-0005-0000-0000-00000E070000}"/>
    <cellStyle name="Bad 4" xfId="1812" xr:uid="{00000000-0005-0000-0000-00000F070000}"/>
    <cellStyle name="Bad 4 2" xfId="1813" xr:uid="{00000000-0005-0000-0000-000010070000}"/>
    <cellStyle name="Bad 5" xfId="1814" xr:uid="{00000000-0005-0000-0000-000011070000}"/>
    <cellStyle name="Bad 6" xfId="1815" xr:uid="{00000000-0005-0000-0000-000012070000}"/>
    <cellStyle name="Bad 7" xfId="1816" xr:uid="{00000000-0005-0000-0000-000013070000}"/>
    <cellStyle name="Bad 8" xfId="1817" xr:uid="{00000000-0005-0000-0000-000014070000}"/>
    <cellStyle name="BALANZA" xfId="1818" xr:uid="{00000000-0005-0000-0000-000015070000}"/>
    <cellStyle name="BLACK" xfId="1819" xr:uid="{00000000-0005-0000-0000-000016070000}"/>
    <cellStyle name="BlackStrike" xfId="1820" xr:uid="{00000000-0005-0000-0000-000017070000}"/>
    <cellStyle name="BlackText" xfId="1821" xr:uid="{00000000-0005-0000-0000-000018070000}"/>
    <cellStyle name="Blank" xfId="1822" xr:uid="{00000000-0005-0000-0000-000019070000}"/>
    <cellStyle name="Blue" xfId="1823" xr:uid="{00000000-0005-0000-0000-00001A070000}"/>
    <cellStyle name="Blue 2" xfId="1824" xr:uid="{00000000-0005-0000-0000-00001B070000}"/>
    <cellStyle name="boder heavy" xfId="1825" xr:uid="{00000000-0005-0000-0000-00001C070000}"/>
    <cellStyle name="Body_InputCellText" xfId="1826" xr:uid="{00000000-0005-0000-0000-00001D070000}"/>
    <cellStyle name="bold" xfId="1827" xr:uid="{00000000-0005-0000-0000-00001E070000}"/>
    <cellStyle name="bold big" xfId="1828" xr:uid="{00000000-0005-0000-0000-00001F070000}"/>
    <cellStyle name="bold_2008E and 2009 Budget for Investors Feb 6, 2009_Revised" xfId="1829" xr:uid="{00000000-0005-0000-0000-000020070000}"/>
    <cellStyle name="BoldText" xfId="1830" xr:uid="{00000000-0005-0000-0000-000021070000}"/>
    <cellStyle name="Border" xfId="1831" xr:uid="{00000000-0005-0000-0000-000022070000}"/>
    <cellStyle name="Border 2" xfId="1832" xr:uid="{00000000-0005-0000-0000-000023070000}"/>
    <cellStyle name="Border 2 2" xfId="1833" xr:uid="{00000000-0005-0000-0000-000024070000}"/>
    <cellStyle name="Border 3" xfId="1834" xr:uid="{00000000-0005-0000-0000-000025070000}"/>
    <cellStyle name="Border 3 2" xfId="1835" xr:uid="{00000000-0005-0000-0000-000026070000}"/>
    <cellStyle name="Border 4" xfId="1836" xr:uid="{00000000-0005-0000-0000-000027070000}"/>
    <cellStyle name="Border 4 2" xfId="1837" xr:uid="{00000000-0005-0000-0000-000028070000}"/>
    <cellStyle name="Border 5" xfId="1838" xr:uid="{00000000-0005-0000-0000-000029070000}"/>
    <cellStyle name="Border 5 2" xfId="1839" xr:uid="{00000000-0005-0000-0000-00002A070000}"/>
    <cellStyle name="Border 6" xfId="1840" xr:uid="{00000000-0005-0000-0000-00002B070000}"/>
    <cellStyle name="Border 6 2" xfId="1841" xr:uid="{00000000-0005-0000-0000-00002C070000}"/>
    <cellStyle name="Border 7" xfId="1842" xr:uid="{00000000-0005-0000-0000-00002D070000}"/>
    <cellStyle name="Border Heavy" xfId="1843" xr:uid="{00000000-0005-0000-0000-00002E070000}"/>
    <cellStyle name="border sheet_1" xfId="1844" xr:uid="{00000000-0005-0000-0000-00002F070000}"/>
    <cellStyle name="Border Thin" xfId="1845" xr:uid="{00000000-0005-0000-0000-000030070000}"/>
    <cellStyle name="Border, Bottom" xfId="1846" xr:uid="{00000000-0005-0000-0000-000031070000}"/>
    <cellStyle name="Border, Bottom 2" xfId="1847" xr:uid="{00000000-0005-0000-0000-000032070000}"/>
    <cellStyle name="Border, Left" xfId="1848" xr:uid="{00000000-0005-0000-0000-000033070000}"/>
    <cellStyle name="Border, Left 2" xfId="1849" xr:uid="{00000000-0005-0000-0000-000034070000}"/>
    <cellStyle name="Border, Right" xfId="1850" xr:uid="{00000000-0005-0000-0000-000035070000}"/>
    <cellStyle name="Border, Right 2" xfId="1851" xr:uid="{00000000-0005-0000-0000-000036070000}"/>
    <cellStyle name="Border, Top" xfId="1852" xr:uid="{00000000-0005-0000-0000-000037070000}"/>
    <cellStyle name="Border, Top 2" xfId="1853" xr:uid="{00000000-0005-0000-0000-000038070000}"/>
    <cellStyle name="Border_ALCO Armenia UCO August 31 2009" xfId="1854" xr:uid="{00000000-0005-0000-0000-000039070000}"/>
    <cellStyle name="British Pound" xfId="1855" xr:uid="{00000000-0005-0000-0000-00003A070000}"/>
    <cellStyle name="Buena" xfId="1856" xr:uid="{00000000-0005-0000-0000-00003B070000}"/>
    <cellStyle name="Buena 2" xfId="1857" xr:uid="{00000000-0005-0000-0000-00003C070000}"/>
    <cellStyle name="Buena 2 2" xfId="1858" xr:uid="{00000000-0005-0000-0000-00003D070000}"/>
    <cellStyle name="Buena 2 2 2" xfId="1859" xr:uid="{00000000-0005-0000-0000-00003E070000}"/>
    <cellStyle name="Buena 2 3" xfId="1860" xr:uid="{00000000-0005-0000-0000-00003F070000}"/>
    <cellStyle name="Buena 2 4" xfId="1861" xr:uid="{00000000-0005-0000-0000-000040070000}"/>
    <cellStyle name="Buena 3" xfId="1862" xr:uid="{00000000-0005-0000-0000-000041070000}"/>
    <cellStyle name="Buena 4" xfId="1863" xr:uid="{00000000-0005-0000-0000-000042070000}"/>
    <cellStyle name="Buena 4 2" xfId="1864" xr:uid="{00000000-0005-0000-0000-000043070000}"/>
    <cellStyle name="Buena 5" xfId="1865" xr:uid="{00000000-0005-0000-0000-000044070000}"/>
    <cellStyle name="Calc Currency (0)" xfId="1866" xr:uid="{00000000-0005-0000-0000-000045070000}"/>
    <cellStyle name="Calc Currency (2)" xfId="1867" xr:uid="{00000000-0005-0000-0000-000046070000}"/>
    <cellStyle name="Calc Percent (0)" xfId="1868" xr:uid="{00000000-0005-0000-0000-000047070000}"/>
    <cellStyle name="Calc Percent (1)" xfId="1869" xr:uid="{00000000-0005-0000-0000-000048070000}"/>
    <cellStyle name="Calc Percent (2)" xfId="1870" xr:uid="{00000000-0005-0000-0000-000049070000}"/>
    <cellStyle name="Calc Units (0)" xfId="1871" xr:uid="{00000000-0005-0000-0000-00004A070000}"/>
    <cellStyle name="Calc Units (1)" xfId="1872" xr:uid="{00000000-0005-0000-0000-00004B070000}"/>
    <cellStyle name="Calc Units (2)" xfId="1873" xr:uid="{00000000-0005-0000-0000-00004C070000}"/>
    <cellStyle name="Calcul" xfId="1874" xr:uid="{00000000-0005-0000-0000-00004D070000}"/>
    <cellStyle name="Calculation 2" xfId="1875" xr:uid="{00000000-0005-0000-0000-00004E070000}"/>
    <cellStyle name="Calculation 2 2" xfId="1876" xr:uid="{00000000-0005-0000-0000-00004F070000}"/>
    <cellStyle name="Calculation 2 3" xfId="1877" xr:uid="{00000000-0005-0000-0000-000050070000}"/>
    <cellStyle name="Calculation 2 4" xfId="1878" xr:uid="{00000000-0005-0000-0000-000051070000}"/>
    <cellStyle name="Calculation 2 5" xfId="1879" xr:uid="{00000000-0005-0000-0000-000052070000}"/>
    <cellStyle name="Calculation 2 6" xfId="1880" xr:uid="{00000000-0005-0000-0000-000053070000}"/>
    <cellStyle name="Calculation 2 7" xfId="1881" xr:uid="{00000000-0005-0000-0000-000054070000}"/>
    <cellStyle name="Calculation 2 8" xfId="1882" xr:uid="{00000000-0005-0000-0000-000055070000}"/>
    <cellStyle name="Calculation 2 9" xfId="1883" xr:uid="{00000000-0005-0000-0000-000056070000}"/>
    <cellStyle name="Calculation 3" xfId="1884" xr:uid="{00000000-0005-0000-0000-000057070000}"/>
    <cellStyle name="Calculation 3 2" xfId="1885" xr:uid="{00000000-0005-0000-0000-000058070000}"/>
    <cellStyle name="Calculation 4" xfId="1886" xr:uid="{00000000-0005-0000-0000-000059070000}"/>
    <cellStyle name="Calculation 4 2" xfId="1887" xr:uid="{00000000-0005-0000-0000-00005A070000}"/>
    <cellStyle name="Calculation 5" xfId="1888" xr:uid="{00000000-0005-0000-0000-00005B070000}"/>
    <cellStyle name="Calculation 6" xfId="1889" xr:uid="{00000000-0005-0000-0000-00005C070000}"/>
    <cellStyle name="Calculation 7" xfId="1890" xr:uid="{00000000-0005-0000-0000-00005D070000}"/>
    <cellStyle name="Calculation 8" xfId="1891" xr:uid="{00000000-0005-0000-0000-00005E070000}"/>
    <cellStyle name="Calculation 9" xfId="1892" xr:uid="{00000000-0005-0000-0000-00005F070000}"/>
    <cellStyle name="Cálculo 2" xfId="1893" xr:uid="{00000000-0005-0000-0000-000060070000}"/>
    <cellStyle name="Cálculo 2 2" xfId="1894" xr:uid="{00000000-0005-0000-0000-000061070000}"/>
    <cellStyle name="Cálculo 3" xfId="1895" xr:uid="{00000000-0005-0000-0000-000062070000}"/>
    <cellStyle name="Cálculo 4" xfId="1896" xr:uid="{00000000-0005-0000-0000-000063070000}"/>
    <cellStyle name="Cancel" xfId="1897" xr:uid="{00000000-0005-0000-0000-000064070000}"/>
    <cellStyle name="CAPS1" xfId="1898" xr:uid="{00000000-0005-0000-0000-000065070000}"/>
    <cellStyle name="Case" xfId="1899" xr:uid="{00000000-0005-0000-0000-000066070000}"/>
    <cellStyle name="Celda de comprobación" xfId="1900" xr:uid="{00000000-0005-0000-0000-000067070000}"/>
    <cellStyle name="Celda de comprobación 2" xfId="1901" xr:uid="{00000000-0005-0000-0000-000068070000}"/>
    <cellStyle name="Celda de comprobación 2 2" xfId="1902" xr:uid="{00000000-0005-0000-0000-000069070000}"/>
    <cellStyle name="Celda de comprobación 2 2 2" xfId="1903" xr:uid="{00000000-0005-0000-0000-00006A070000}"/>
    <cellStyle name="Celda de comprobación 2 3" xfId="1904" xr:uid="{00000000-0005-0000-0000-00006B070000}"/>
    <cellStyle name="Celda de comprobación 2 4" xfId="1905" xr:uid="{00000000-0005-0000-0000-00006C070000}"/>
    <cellStyle name="Celda de comprobación 3" xfId="1906" xr:uid="{00000000-0005-0000-0000-00006D070000}"/>
    <cellStyle name="Celda de comprobación 4" xfId="1907" xr:uid="{00000000-0005-0000-0000-00006E070000}"/>
    <cellStyle name="Celda de comprobación 4 2" xfId="1908" xr:uid="{00000000-0005-0000-0000-00006F070000}"/>
    <cellStyle name="Celda de comprobación 5" xfId="1909" xr:uid="{00000000-0005-0000-0000-000070070000}"/>
    <cellStyle name="Celda vinculada" xfId="1910" xr:uid="{00000000-0005-0000-0000-000071070000}"/>
    <cellStyle name="Celda vinculada 2" xfId="1911" xr:uid="{00000000-0005-0000-0000-000072070000}"/>
    <cellStyle name="Celda vinculada 2 2" xfId="1912" xr:uid="{00000000-0005-0000-0000-000073070000}"/>
    <cellStyle name="Celda vinculada 2 2 2" xfId="1913" xr:uid="{00000000-0005-0000-0000-000074070000}"/>
    <cellStyle name="Celda vinculada 2 3" xfId="1914" xr:uid="{00000000-0005-0000-0000-000075070000}"/>
    <cellStyle name="Celda vinculada 2 4" xfId="1915" xr:uid="{00000000-0005-0000-0000-000076070000}"/>
    <cellStyle name="Celda vinculada 3" xfId="1916" xr:uid="{00000000-0005-0000-0000-000077070000}"/>
    <cellStyle name="Celda vinculada 4" xfId="1917" xr:uid="{00000000-0005-0000-0000-000078070000}"/>
    <cellStyle name="Celda vinculada 4 2" xfId="1918" xr:uid="{00000000-0005-0000-0000-000079070000}"/>
    <cellStyle name="Celda vinculada 5" xfId="1919" xr:uid="{00000000-0005-0000-0000-00007A070000}"/>
    <cellStyle name="Cell_count" xfId="1920" xr:uid="{00000000-0005-0000-0000-00007B070000}"/>
    <cellStyle name="Cellule liée" xfId="1921" xr:uid="{00000000-0005-0000-0000-00007C070000}"/>
    <cellStyle name="Check Cell 2" xfId="1922" xr:uid="{00000000-0005-0000-0000-00007D070000}"/>
    <cellStyle name="Check Cell 2 2" xfId="1923" xr:uid="{00000000-0005-0000-0000-00007E070000}"/>
    <cellStyle name="Check Cell 2 3" xfId="1924" xr:uid="{00000000-0005-0000-0000-00007F070000}"/>
    <cellStyle name="Check Cell 2 4" xfId="1925" xr:uid="{00000000-0005-0000-0000-000080070000}"/>
    <cellStyle name="Check Cell 2 5" xfId="1926" xr:uid="{00000000-0005-0000-0000-000081070000}"/>
    <cellStyle name="Check Cell 2 6" xfId="1927" xr:uid="{00000000-0005-0000-0000-000082070000}"/>
    <cellStyle name="Check Cell 2 7" xfId="1928" xr:uid="{00000000-0005-0000-0000-000083070000}"/>
    <cellStyle name="Check Cell 2 8" xfId="1929" xr:uid="{00000000-0005-0000-0000-000084070000}"/>
    <cellStyle name="Check Cell 2 9" xfId="1930" xr:uid="{00000000-0005-0000-0000-000085070000}"/>
    <cellStyle name="Check Cell 3" xfId="1931" xr:uid="{00000000-0005-0000-0000-000086070000}"/>
    <cellStyle name="Check Cell 3 2" xfId="1932" xr:uid="{00000000-0005-0000-0000-000087070000}"/>
    <cellStyle name="Check Cell 4" xfId="1933" xr:uid="{00000000-0005-0000-0000-000088070000}"/>
    <cellStyle name="Check Cell 4 2" xfId="1934" xr:uid="{00000000-0005-0000-0000-000089070000}"/>
    <cellStyle name="Check Cell 5" xfId="1935" xr:uid="{00000000-0005-0000-0000-00008A070000}"/>
    <cellStyle name="Check Cell 6" xfId="1936" xr:uid="{00000000-0005-0000-0000-00008B070000}"/>
    <cellStyle name="Check Cell 7" xfId="1937" xr:uid="{00000000-0005-0000-0000-00008C070000}"/>
    <cellStyle name="Check Cell 8" xfId="1938" xr:uid="{00000000-0005-0000-0000-00008D070000}"/>
    <cellStyle name="Color" xfId="1939" xr:uid="{00000000-0005-0000-0000-00008E070000}"/>
    <cellStyle name="Column_Title" xfId="1940" xr:uid="{00000000-0005-0000-0000-00008F070000}"/>
    <cellStyle name="Com - Zero (0)" xfId="1941" xr:uid="{00000000-0005-0000-0000-000090070000}"/>
    <cellStyle name="Comma" xfId="1" builtinId="3"/>
    <cellStyle name="Comma  - Style1" xfId="1942" xr:uid="{00000000-0005-0000-0000-000092070000}"/>
    <cellStyle name="Comma  - Style2" xfId="1943" xr:uid="{00000000-0005-0000-0000-000093070000}"/>
    <cellStyle name="Comma  - Style3" xfId="1944" xr:uid="{00000000-0005-0000-0000-000094070000}"/>
    <cellStyle name="Comma  - Style4" xfId="1945" xr:uid="{00000000-0005-0000-0000-000095070000}"/>
    <cellStyle name="Comma  - Style5" xfId="1946" xr:uid="{00000000-0005-0000-0000-000096070000}"/>
    <cellStyle name="Comma  - Style6" xfId="1947" xr:uid="{00000000-0005-0000-0000-000097070000}"/>
    <cellStyle name="Comma  - Style7" xfId="1948" xr:uid="{00000000-0005-0000-0000-000098070000}"/>
    <cellStyle name="Comma  - Style8" xfId="1949" xr:uid="{00000000-0005-0000-0000-000099070000}"/>
    <cellStyle name="comma (1)" xfId="1950" xr:uid="{00000000-0005-0000-0000-00009A070000}"/>
    <cellStyle name="Comma [0] 2" xfId="1951" xr:uid="{00000000-0005-0000-0000-00009B070000}"/>
    <cellStyle name="Comma [0] 2 10" xfId="1952" xr:uid="{00000000-0005-0000-0000-00009C070000}"/>
    <cellStyle name="Comma [0] 2 10 2" xfId="1953" xr:uid="{00000000-0005-0000-0000-00009D070000}"/>
    <cellStyle name="Comma [0] 2 11" xfId="1954" xr:uid="{00000000-0005-0000-0000-00009E070000}"/>
    <cellStyle name="Comma [0] 2 11 2" xfId="1955" xr:uid="{00000000-0005-0000-0000-00009F070000}"/>
    <cellStyle name="Comma [0] 2 12" xfId="1956" xr:uid="{00000000-0005-0000-0000-0000A0070000}"/>
    <cellStyle name="Comma [0] 2 12 2" xfId="1957" xr:uid="{00000000-0005-0000-0000-0000A1070000}"/>
    <cellStyle name="Comma [0] 2 13" xfId="1958" xr:uid="{00000000-0005-0000-0000-0000A2070000}"/>
    <cellStyle name="Comma [0] 2 13 2" xfId="1959" xr:uid="{00000000-0005-0000-0000-0000A3070000}"/>
    <cellStyle name="Comma [0] 2 14" xfId="1960" xr:uid="{00000000-0005-0000-0000-0000A4070000}"/>
    <cellStyle name="Comma [0] 2 2" xfId="1961" xr:uid="{00000000-0005-0000-0000-0000A5070000}"/>
    <cellStyle name="Comma [0] 2 2 2" xfId="1962" xr:uid="{00000000-0005-0000-0000-0000A6070000}"/>
    <cellStyle name="Comma [0] 2 2 3" xfId="1963" xr:uid="{00000000-0005-0000-0000-0000A7070000}"/>
    <cellStyle name="Comma [0] 2 2 4" xfId="1964" xr:uid="{00000000-0005-0000-0000-0000A8070000}"/>
    <cellStyle name="Comma [0] 2 3" xfId="1965" xr:uid="{00000000-0005-0000-0000-0000A9070000}"/>
    <cellStyle name="Comma [0] 2 3 2" xfId="1966" xr:uid="{00000000-0005-0000-0000-0000AA070000}"/>
    <cellStyle name="Comma [0] 2 4" xfId="1967" xr:uid="{00000000-0005-0000-0000-0000AB070000}"/>
    <cellStyle name="Comma [0] 2 4 2" xfId="1968" xr:uid="{00000000-0005-0000-0000-0000AC070000}"/>
    <cellStyle name="Comma [0] 2 5" xfId="1969" xr:uid="{00000000-0005-0000-0000-0000AD070000}"/>
    <cellStyle name="Comma [0] 2 5 2" xfId="1970" xr:uid="{00000000-0005-0000-0000-0000AE070000}"/>
    <cellStyle name="Comma [0] 2 6" xfId="1971" xr:uid="{00000000-0005-0000-0000-0000AF070000}"/>
    <cellStyle name="Comma [0] 2 6 2" xfId="1972" xr:uid="{00000000-0005-0000-0000-0000B0070000}"/>
    <cellStyle name="Comma [0] 2 7" xfId="1973" xr:uid="{00000000-0005-0000-0000-0000B1070000}"/>
    <cellStyle name="Comma [0] 2 7 2" xfId="1974" xr:uid="{00000000-0005-0000-0000-0000B2070000}"/>
    <cellStyle name="Comma [0] 2 8" xfId="1975" xr:uid="{00000000-0005-0000-0000-0000B3070000}"/>
    <cellStyle name="Comma [0] 2 8 2" xfId="1976" xr:uid="{00000000-0005-0000-0000-0000B4070000}"/>
    <cellStyle name="Comma [0] 2 9" xfId="1977" xr:uid="{00000000-0005-0000-0000-0000B5070000}"/>
    <cellStyle name="Comma [0] 2 9 2" xfId="1978" xr:uid="{00000000-0005-0000-0000-0000B6070000}"/>
    <cellStyle name="Comma [0] 3" xfId="1979" xr:uid="{00000000-0005-0000-0000-0000B7070000}"/>
    <cellStyle name="Comma [0] 3 2" xfId="1980" xr:uid="{00000000-0005-0000-0000-0000B8070000}"/>
    <cellStyle name="Comma [0] 4" xfId="1981" xr:uid="{00000000-0005-0000-0000-0000B9070000}"/>
    <cellStyle name="Comma [0] 4 2" xfId="1982" xr:uid="{00000000-0005-0000-0000-0000BA070000}"/>
    <cellStyle name="Comma [0] 4 2 2" xfId="1983" xr:uid="{00000000-0005-0000-0000-0000BB070000}"/>
    <cellStyle name="Comma [0] 4 3" xfId="1984" xr:uid="{00000000-0005-0000-0000-0000BC070000}"/>
    <cellStyle name="Comma [0] 4 3 2" xfId="1985" xr:uid="{00000000-0005-0000-0000-0000BD070000}"/>
    <cellStyle name="Comma [0] 4 4" xfId="1986" xr:uid="{00000000-0005-0000-0000-0000BE070000}"/>
    <cellStyle name="Comma [0] 5" xfId="1987" xr:uid="{00000000-0005-0000-0000-0000BF070000}"/>
    <cellStyle name="Comma [0] 5 2" xfId="1988" xr:uid="{00000000-0005-0000-0000-0000C0070000}"/>
    <cellStyle name="Comma [0] 7" xfId="1989" xr:uid="{00000000-0005-0000-0000-0000C1070000}"/>
    <cellStyle name="Comma [0] 7 2" xfId="1990" xr:uid="{00000000-0005-0000-0000-0000C2070000}"/>
    <cellStyle name="Comma [0] 7 2 2" xfId="1991" xr:uid="{00000000-0005-0000-0000-0000C3070000}"/>
    <cellStyle name="Comma [0] 7 3" xfId="1992" xr:uid="{00000000-0005-0000-0000-0000C4070000}"/>
    <cellStyle name="Comma [0] 7 3 2" xfId="1993" xr:uid="{00000000-0005-0000-0000-0000C5070000}"/>
    <cellStyle name="Comma [0] 7 4" xfId="1994" xr:uid="{00000000-0005-0000-0000-0000C6070000}"/>
    <cellStyle name="Comma [00]" xfId="1995" xr:uid="{00000000-0005-0000-0000-0000C7070000}"/>
    <cellStyle name="Comma [1]" xfId="1996" xr:uid="{00000000-0005-0000-0000-0000C8070000}"/>
    <cellStyle name="Comma [2]" xfId="1997" xr:uid="{00000000-0005-0000-0000-0000C9070000}"/>
    <cellStyle name="Comma [3]" xfId="1998" xr:uid="{00000000-0005-0000-0000-0000CA070000}"/>
    <cellStyle name="Comma 0" xfId="1999" xr:uid="{00000000-0005-0000-0000-0000CB070000}"/>
    <cellStyle name="Comma 0*" xfId="2000" xr:uid="{00000000-0005-0000-0000-0000CC070000}"/>
    <cellStyle name="Comma 0_OMNI LBO 7.18.07v2" xfId="2001" xr:uid="{00000000-0005-0000-0000-0000CD070000}"/>
    <cellStyle name="Comma 10" xfId="2002" xr:uid="{00000000-0005-0000-0000-0000CE070000}"/>
    <cellStyle name="Comma 10 2" xfId="2003" xr:uid="{00000000-0005-0000-0000-0000CF070000}"/>
    <cellStyle name="Comma 10 2 2" xfId="2004" xr:uid="{00000000-0005-0000-0000-0000D0070000}"/>
    <cellStyle name="Comma 10 2 2 2 2 2" xfId="2005" xr:uid="{00000000-0005-0000-0000-0000D1070000}"/>
    <cellStyle name="Comma 10 3" xfId="2006" xr:uid="{00000000-0005-0000-0000-0000D2070000}"/>
    <cellStyle name="Comma 10 4" xfId="2007" xr:uid="{00000000-0005-0000-0000-0000D3070000}"/>
    <cellStyle name="Comma 10 5" xfId="2008" xr:uid="{00000000-0005-0000-0000-0000D4070000}"/>
    <cellStyle name="Comma 100" xfId="2009" xr:uid="{00000000-0005-0000-0000-0000D5070000}"/>
    <cellStyle name="Comma 101" xfId="2010" xr:uid="{00000000-0005-0000-0000-0000D6070000}"/>
    <cellStyle name="Comma 102" xfId="2011" xr:uid="{00000000-0005-0000-0000-0000D7070000}"/>
    <cellStyle name="Comma 103" xfId="2012" xr:uid="{00000000-0005-0000-0000-0000D8070000}"/>
    <cellStyle name="Comma 104" xfId="2013" xr:uid="{00000000-0005-0000-0000-0000D9070000}"/>
    <cellStyle name="Comma 105" xfId="2014" xr:uid="{00000000-0005-0000-0000-0000DA070000}"/>
    <cellStyle name="Comma 106" xfId="2015" xr:uid="{00000000-0005-0000-0000-0000DB070000}"/>
    <cellStyle name="Comma 107" xfId="2016" xr:uid="{00000000-0005-0000-0000-0000DC070000}"/>
    <cellStyle name="Comma 108" xfId="2017" xr:uid="{00000000-0005-0000-0000-0000DD070000}"/>
    <cellStyle name="Comma 109" xfId="2018" xr:uid="{00000000-0005-0000-0000-0000DE070000}"/>
    <cellStyle name="Comma 11" xfId="2019" xr:uid="{00000000-0005-0000-0000-0000DF070000}"/>
    <cellStyle name="Comma 11 2" xfId="2020" xr:uid="{00000000-0005-0000-0000-0000E0070000}"/>
    <cellStyle name="Comma 11 3" xfId="2021" xr:uid="{00000000-0005-0000-0000-0000E1070000}"/>
    <cellStyle name="Comma 11 4" xfId="2022" xr:uid="{00000000-0005-0000-0000-0000E2070000}"/>
    <cellStyle name="Comma 110" xfId="2023" xr:uid="{00000000-0005-0000-0000-0000E3070000}"/>
    <cellStyle name="Comma 111" xfId="2024" xr:uid="{00000000-0005-0000-0000-0000E4070000}"/>
    <cellStyle name="Comma 112" xfId="2025" xr:uid="{00000000-0005-0000-0000-0000E5070000}"/>
    <cellStyle name="Comma 113" xfId="2026" xr:uid="{00000000-0005-0000-0000-0000E6070000}"/>
    <cellStyle name="Comma 114" xfId="2027" xr:uid="{00000000-0005-0000-0000-0000E7070000}"/>
    <cellStyle name="Comma 115" xfId="2028" xr:uid="{00000000-0005-0000-0000-0000E8070000}"/>
    <cellStyle name="Comma 116" xfId="2029" xr:uid="{00000000-0005-0000-0000-0000E9070000}"/>
    <cellStyle name="Comma 117" xfId="2030" xr:uid="{00000000-0005-0000-0000-0000EA070000}"/>
    <cellStyle name="Comma 118" xfId="2031" xr:uid="{00000000-0005-0000-0000-0000EB070000}"/>
    <cellStyle name="Comma 119" xfId="2032" xr:uid="{00000000-0005-0000-0000-0000EC070000}"/>
    <cellStyle name="Comma 12" xfId="2033" xr:uid="{00000000-0005-0000-0000-0000ED070000}"/>
    <cellStyle name="Comma 12 10" xfId="2034" xr:uid="{00000000-0005-0000-0000-0000EE070000}"/>
    <cellStyle name="Comma 12 10 2" xfId="2035" xr:uid="{00000000-0005-0000-0000-0000EF070000}"/>
    <cellStyle name="Comma 12 11" xfId="2036" xr:uid="{00000000-0005-0000-0000-0000F0070000}"/>
    <cellStyle name="Comma 12 11 2" xfId="2037" xr:uid="{00000000-0005-0000-0000-0000F1070000}"/>
    <cellStyle name="Comma 12 12" xfId="2038" xr:uid="{00000000-0005-0000-0000-0000F2070000}"/>
    <cellStyle name="Comma 12 12 2" xfId="2039" xr:uid="{00000000-0005-0000-0000-0000F3070000}"/>
    <cellStyle name="Comma 12 13" xfId="2040" xr:uid="{00000000-0005-0000-0000-0000F4070000}"/>
    <cellStyle name="Comma 12 13 2" xfId="2041" xr:uid="{00000000-0005-0000-0000-0000F5070000}"/>
    <cellStyle name="Comma 12 14" xfId="2042" xr:uid="{00000000-0005-0000-0000-0000F6070000}"/>
    <cellStyle name="Comma 12 2" xfId="2043" xr:uid="{00000000-0005-0000-0000-0000F7070000}"/>
    <cellStyle name="Comma 12 2 2" xfId="2044" xr:uid="{00000000-0005-0000-0000-0000F8070000}"/>
    <cellStyle name="Comma 12 2 3" xfId="2045" xr:uid="{00000000-0005-0000-0000-0000F9070000}"/>
    <cellStyle name="Comma 12 2 4" xfId="2046" xr:uid="{00000000-0005-0000-0000-0000FA070000}"/>
    <cellStyle name="Comma 12 2 5" xfId="2047" xr:uid="{00000000-0005-0000-0000-0000FB070000}"/>
    <cellStyle name="Comma 12 3" xfId="2048" xr:uid="{00000000-0005-0000-0000-0000FC070000}"/>
    <cellStyle name="Comma 12 3 2" xfId="2049" xr:uid="{00000000-0005-0000-0000-0000FD070000}"/>
    <cellStyle name="Comma 12 4" xfId="2050" xr:uid="{00000000-0005-0000-0000-0000FE070000}"/>
    <cellStyle name="Comma 12 4 2" xfId="2051" xr:uid="{00000000-0005-0000-0000-0000FF070000}"/>
    <cellStyle name="Comma 12 5" xfId="2052" xr:uid="{00000000-0005-0000-0000-000000080000}"/>
    <cellStyle name="Comma 12 5 2" xfId="2053" xr:uid="{00000000-0005-0000-0000-000001080000}"/>
    <cellStyle name="Comma 12 6" xfId="2054" xr:uid="{00000000-0005-0000-0000-000002080000}"/>
    <cellStyle name="Comma 12 6 2" xfId="2055" xr:uid="{00000000-0005-0000-0000-000003080000}"/>
    <cellStyle name="Comma 12 7" xfId="2056" xr:uid="{00000000-0005-0000-0000-000004080000}"/>
    <cellStyle name="Comma 12 7 2" xfId="2057" xr:uid="{00000000-0005-0000-0000-000005080000}"/>
    <cellStyle name="Comma 12 8" xfId="2058" xr:uid="{00000000-0005-0000-0000-000006080000}"/>
    <cellStyle name="Comma 12 8 2" xfId="2059" xr:uid="{00000000-0005-0000-0000-000007080000}"/>
    <cellStyle name="Comma 12 9" xfId="2060" xr:uid="{00000000-0005-0000-0000-000008080000}"/>
    <cellStyle name="Comma 12 9 2" xfId="2061" xr:uid="{00000000-0005-0000-0000-000009080000}"/>
    <cellStyle name="Comma 120" xfId="2062" xr:uid="{00000000-0005-0000-0000-00000A080000}"/>
    <cellStyle name="Comma 121" xfId="2063" xr:uid="{00000000-0005-0000-0000-00000B080000}"/>
    <cellStyle name="Comma 122" xfId="2064" xr:uid="{00000000-0005-0000-0000-00000C080000}"/>
    <cellStyle name="Comma 123" xfId="2065" xr:uid="{00000000-0005-0000-0000-00000D080000}"/>
    <cellStyle name="Comma 124" xfId="2066" xr:uid="{00000000-0005-0000-0000-00000E080000}"/>
    <cellStyle name="Comma 125" xfId="2067" xr:uid="{00000000-0005-0000-0000-00000F080000}"/>
    <cellStyle name="Comma 126" xfId="2068" xr:uid="{00000000-0005-0000-0000-000010080000}"/>
    <cellStyle name="Comma 127" xfId="2069" xr:uid="{00000000-0005-0000-0000-000011080000}"/>
    <cellStyle name="Comma 128" xfId="2070" xr:uid="{00000000-0005-0000-0000-000012080000}"/>
    <cellStyle name="Comma 129" xfId="2071" xr:uid="{00000000-0005-0000-0000-000013080000}"/>
    <cellStyle name="Comma 13" xfId="2072" xr:uid="{00000000-0005-0000-0000-000014080000}"/>
    <cellStyle name="Comma 13 10" xfId="2073" xr:uid="{00000000-0005-0000-0000-000015080000}"/>
    <cellStyle name="Comma 13 10 2" xfId="2074" xr:uid="{00000000-0005-0000-0000-000016080000}"/>
    <cellStyle name="Comma 13 11" xfId="2075" xr:uid="{00000000-0005-0000-0000-000017080000}"/>
    <cellStyle name="Comma 13 11 2" xfId="2076" xr:uid="{00000000-0005-0000-0000-000018080000}"/>
    <cellStyle name="Comma 13 12" xfId="2077" xr:uid="{00000000-0005-0000-0000-000019080000}"/>
    <cellStyle name="Comma 13 12 2" xfId="2078" xr:uid="{00000000-0005-0000-0000-00001A080000}"/>
    <cellStyle name="Comma 13 13" xfId="2079" xr:uid="{00000000-0005-0000-0000-00001B080000}"/>
    <cellStyle name="Comma 13 13 2" xfId="2080" xr:uid="{00000000-0005-0000-0000-00001C080000}"/>
    <cellStyle name="Comma 13 14" xfId="2081" xr:uid="{00000000-0005-0000-0000-00001D080000}"/>
    <cellStyle name="Comma 13 2" xfId="2082" xr:uid="{00000000-0005-0000-0000-00001E080000}"/>
    <cellStyle name="Comma 13 2 2" xfId="2083" xr:uid="{00000000-0005-0000-0000-00001F080000}"/>
    <cellStyle name="Comma 13 2 3" xfId="2084" xr:uid="{00000000-0005-0000-0000-000020080000}"/>
    <cellStyle name="Comma 13 2 4" xfId="2085" xr:uid="{00000000-0005-0000-0000-000021080000}"/>
    <cellStyle name="Comma 13 3" xfId="2086" xr:uid="{00000000-0005-0000-0000-000022080000}"/>
    <cellStyle name="Comma 13 3 2" xfId="2087" xr:uid="{00000000-0005-0000-0000-000023080000}"/>
    <cellStyle name="Comma 13 4" xfId="2088" xr:uid="{00000000-0005-0000-0000-000024080000}"/>
    <cellStyle name="Comma 13 4 2" xfId="2089" xr:uid="{00000000-0005-0000-0000-000025080000}"/>
    <cellStyle name="Comma 13 5" xfId="2090" xr:uid="{00000000-0005-0000-0000-000026080000}"/>
    <cellStyle name="Comma 13 5 2" xfId="2091" xr:uid="{00000000-0005-0000-0000-000027080000}"/>
    <cellStyle name="Comma 13 6" xfId="2092" xr:uid="{00000000-0005-0000-0000-000028080000}"/>
    <cellStyle name="Comma 13 6 2" xfId="2093" xr:uid="{00000000-0005-0000-0000-000029080000}"/>
    <cellStyle name="Comma 13 7" xfId="2094" xr:uid="{00000000-0005-0000-0000-00002A080000}"/>
    <cellStyle name="Comma 13 7 2" xfId="2095" xr:uid="{00000000-0005-0000-0000-00002B080000}"/>
    <cellStyle name="Comma 13 8" xfId="2096" xr:uid="{00000000-0005-0000-0000-00002C080000}"/>
    <cellStyle name="Comma 13 8 2" xfId="2097" xr:uid="{00000000-0005-0000-0000-00002D080000}"/>
    <cellStyle name="Comma 13 9" xfId="2098" xr:uid="{00000000-0005-0000-0000-00002E080000}"/>
    <cellStyle name="Comma 13 9 2" xfId="2099" xr:uid="{00000000-0005-0000-0000-00002F080000}"/>
    <cellStyle name="Comma 130" xfId="2100" xr:uid="{00000000-0005-0000-0000-000030080000}"/>
    <cellStyle name="Comma 131" xfId="2101" xr:uid="{00000000-0005-0000-0000-000031080000}"/>
    <cellStyle name="Comma 132" xfId="2102" xr:uid="{00000000-0005-0000-0000-000032080000}"/>
    <cellStyle name="Comma 133" xfId="2103" xr:uid="{00000000-0005-0000-0000-000033080000}"/>
    <cellStyle name="Comma 134" xfId="2104" xr:uid="{00000000-0005-0000-0000-000034080000}"/>
    <cellStyle name="Comma 135" xfId="2105" xr:uid="{00000000-0005-0000-0000-000035080000}"/>
    <cellStyle name="Comma 136" xfId="2106" xr:uid="{00000000-0005-0000-0000-000036080000}"/>
    <cellStyle name="Comma 137" xfId="2107" xr:uid="{00000000-0005-0000-0000-000037080000}"/>
    <cellStyle name="Comma 138" xfId="2108" xr:uid="{00000000-0005-0000-0000-000038080000}"/>
    <cellStyle name="Comma 139" xfId="2109" xr:uid="{00000000-0005-0000-0000-000039080000}"/>
    <cellStyle name="Comma 14" xfId="2110" xr:uid="{00000000-0005-0000-0000-00003A080000}"/>
    <cellStyle name="Comma 14 10" xfId="2111" xr:uid="{00000000-0005-0000-0000-00003B080000}"/>
    <cellStyle name="Comma 14 10 2" xfId="2112" xr:uid="{00000000-0005-0000-0000-00003C080000}"/>
    <cellStyle name="Comma 14 11" xfId="2113" xr:uid="{00000000-0005-0000-0000-00003D080000}"/>
    <cellStyle name="Comma 14 11 2" xfId="2114" xr:uid="{00000000-0005-0000-0000-00003E080000}"/>
    <cellStyle name="Comma 14 12" xfId="2115" xr:uid="{00000000-0005-0000-0000-00003F080000}"/>
    <cellStyle name="Comma 14 12 2" xfId="2116" xr:uid="{00000000-0005-0000-0000-000040080000}"/>
    <cellStyle name="Comma 14 13" xfId="2117" xr:uid="{00000000-0005-0000-0000-000041080000}"/>
    <cellStyle name="Comma 14 13 2" xfId="2118" xr:uid="{00000000-0005-0000-0000-000042080000}"/>
    <cellStyle name="Comma 14 14" xfId="2119" xr:uid="{00000000-0005-0000-0000-000043080000}"/>
    <cellStyle name="Comma 14 2" xfId="2120" xr:uid="{00000000-0005-0000-0000-000044080000}"/>
    <cellStyle name="Comma 14 2 2" xfId="2121" xr:uid="{00000000-0005-0000-0000-000045080000}"/>
    <cellStyle name="Comma 14 2 3" xfId="2122" xr:uid="{00000000-0005-0000-0000-000046080000}"/>
    <cellStyle name="Comma 14 2 4" xfId="2123" xr:uid="{00000000-0005-0000-0000-000047080000}"/>
    <cellStyle name="Comma 14 3" xfId="2124" xr:uid="{00000000-0005-0000-0000-000048080000}"/>
    <cellStyle name="Comma 14 3 2" xfId="2125" xr:uid="{00000000-0005-0000-0000-000049080000}"/>
    <cellStyle name="Comma 14 4" xfId="2126" xr:uid="{00000000-0005-0000-0000-00004A080000}"/>
    <cellStyle name="Comma 14 4 2" xfId="2127" xr:uid="{00000000-0005-0000-0000-00004B080000}"/>
    <cellStyle name="Comma 14 5" xfId="2128" xr:uid="{00000000-0005-0000-0000-00004C080000}"/>
    <cellStyle name="Comma 14 5 2" xfId="2129" xr:uid="{00000000-0005-0000-0000-00004D080000}"/>
    <cellStyle name="Comma 14 6" xfId="2130" xr:uid="{00000000-0005-0000-0000-00004E080000}"/>
    <cellStyle name="Comma 14 6 2" xfId="2131" xr:uid="{00000000-0005-0000-0000-00004F080000}"/>
    <cellStyle name="Comma 14 7" xfId="2132" xr:uid="{00000000-0005-0000-0000-000050080000}"/>
    <cellStyle name="Comma 14 7 2" xfId="2133" xr:uid="{00000000-0005-0000-0000-000051080000}"/>
    <cellStyle name="Comma 14 8" xfId="2134" xr:uid="{00000000-0005-0000-0000-000052080000}"/>
    <cellStyle name="Comma 14 8 2" xfId="2135" xr:uid="{00000000-0005-0000-0000-000053080000}"/>
    <cellStyle name="Comma 14 9" xfId="2136" xr:uid="{00000000-0005-0000-0000-000054080000}"/>
    <cellStyle name="Comma 14 9 2" xfId="2137" xr:uid="{00000000-0005-0000-0000-000055080000}"/>
    <cellStyle name="Comma 140" xfId="2138" xr:uid="{00000000-0005-0000-0000-000056080000}"/>
    <cellStyle name="Comma 141" xfId="2139" xr:uid="{00000000-0005-0000-0000-000057080000}"/>
    <cellStyle name="Comma 142" xfId="2140" xr:uid="{00000000-0005-0000-0000-000058080000}"/>
    <cellStyle name="Comma 143" xfId="2141" xr:uid="{00000000-0005-0000-0000-000059080000}"/>
    <cellStyle name="Comma 144" xfId="2142" xr:uid="{00000000-0005-0000-0000-00005A080000}"/>
    <cellStyle name="Comma 145" xfId="2143" xr:uid="{00000000-0005-0000-0000-00005B080000}"/>
    <cellStyle name="Comma 146" xfId="2144" xr:uid="{00000000-0005-0000-0000-00005C080000}"/>
    <cellStyle name="Comma 147" xfId="2145" xr:uid="{00000000-0005-0000-0000-00005D080000}"/>
    <cellStyle name="Comma 148" xfId="2146" xr:uid="{00000000-0005-0000-0000-00005E080000}"/>
    <cellStyle name="Comma 149" xfId="2147" xr:uid="{00000000-0005-0000-0000-00005F080000}"/>
    <cellStyle name="Comma 15" xfId="2148" xr:uid="{00000000-0005-0000-0000-000060080000}"/>
    <cellStyle name="Comma 15 10" xfId="2149" xr:uid="{00000000-0005-0000-0000-000061080000}"/>
    <cellStyle name="Comma 15 2" xfId="2150" xr:uid="{00000000-0005-0000-0000-000062080000}"/>
    <cellStyle name="Comma 15 2 2" xfId="2151" xr:uid="{00000000-0005-0000-0000-000063080000}"/>
    <cellStyle name="Comma 15 2 2 2" xfId="2152" xr:uid="{00000000-0005-0000-0000-000064080000}"/>
    <cellStyle name="Comma 15 2 3" xfId="2153" xr:uid="{00000000-0005-0000-0000-000065080000}"/>
    <cellStyle name="Comma 15 2 3 2" xfId="2154" xr:uid="{00000000-0005-0000-0000-000066080000}"/>
    <cellStyle name="Comma 15 2 4" xfId="2155" xr:uid="{00000000-0005-0000-0000-000067080000}"/>
    <cellStyle name="Comma 15 3" xfId="2156" xr:uid="{00000000-0005-0000-0000-000068080000}"/>
    <cellStyle name="Comma 15 3 2" xfId="2157" xr:uid="{00000000-0005-0000-0000-000069080000}"/>
    <cellStyle name="Comma 15 4" xfId="2158" xr:uid="{00000000-0005-0000-0000-00006A080000}"/>
    <cellStyle name="Comma 15 5" xfId="2159" xr:uid="{00000000-0005-0000-0000-00006B080000}"/>
    <cellStyle name="Comma 15 5 2" xfId="2160" xr:uid="{00000000-0005-0000-0000-00006C080000}"/>
    <cellStyle name="Comma 15 6" xfId="2161" xr:uid="{00000000-0005-0000-0000-00006D080000}"/>
    <cellStyle name="Comma 15 6 2" xfId="2162" xr:uid="{00000000-0005-0000-0000-00006E080000}"/>
    <cellStyle name="Comma 15 7" xfId="2163" xr:uid="{00000000-0005-0000-0000-00006F080000}"/>
    <cellStyle name="Comma 15 7 2" xfId="2164" xr:uid="{00000000-0005-0000-0000-000070080000}"/>
    <cellStyle name="Comma 15 8" xfId="2165" xr:uid="{00000000-0005-0000-0000-000071080000}"/>
    <cellStyle name="Comma 15 8 2" xfId="2166" xr:uid="{00000000-0005-0000-0000-000072080000}"/>
    <cellStyle name="Comma 15 9" xfId="2167" xr:uid="{00000000-0005-0000-0000-000073080000}"/>
    <cellStyle name="Comma 150" xfId="2168" xr:uid="{00000000-0005-0000-0000-000074080000}"/>
    <cellStyle name="Comma 151" xfId="2169" xr:uid="{00000000-0005-0000-0000-000075080000}"/>
    <cellStyle name="Comma 152" xfId="2170" xr:uid="{00000000-0005-0000-0000-000076080000}"/>
    <cellStyle name="Comma 153" xfId="2171" xr:uid="{00000000-0005-0000-0000-000077080000}"/>
    <cellStyle name="Comma 154" xfId="2172" xr:uid="{00000000-0005-0000-0000-000078080000}"/>
    <cellStyle name="Comma 155" xfId="2173" xr:uid="{00000000-0005-0000-0000-000079080000}"/>
    <cellStyle name="Comma 156" xfId="2174" xr:uid="{00000000-0005-0000-0000-00007A080000}"/>
    <cellStyle name="Comma 157" xfId="2175" xr:uid="{00000000-0005-0000-0000-00007B080000}"/>
    <cellStyle name="Comma 158" xfId="2176" xr:uid="{00000000-0005-0000-0000-00007C080000}"/>
    <cellStyle name="Comma 159" xfId="2177" xr:uid="{00000000-0005-0000-0000-00007D080000}"/>
    <cellStyle name="Comma 16" xfId="2178" xr:uid="{00000000-0005-0000-0000-00007E080000}"/>
    <cellStyle name="Comma 16 10" xfId="2179" xr:uid="{00000000-0005-0000-0000-00007F080000}"/>
    <cellStyle name="Comma 16 2" xfId="2180" xr:uid="{00000000-0005-0000-0000-000080080000}"/>
    <cellStyle name="Comma 16 2 2" xfId="2181" xr:uid="{00000000-0005-0000-0000-000081080000}"/>
    <cellStyle name="Comma 16 2 2 2" xfId="2182" xr:uid="{00000000-0005-0000-0000-000082080000}"/>
    <cellStyle name="Comma 16 2 2 3" xfId="2183" xr:uid="{00000000-0005-0000-0000-000083080000}"/>
    <cellStyle name="Comma 16 2 2 4" xfId="2184" xr:uid="{00000000-0005-0000-0000-000084080000}"/>
    <cellStyle name="Comma 16 2 3" xfId="2185" xr:uid="{00000000-0005-0000-0000-000085080000}"/>
    <cellStyle name="Comma 16 2 3 2" xfId="2186" xr:uid="{00000000-0005-0000-0000-000086080000}"/>
    <cellStyle name="Comma 16 2 4" xfId="2187" xr:uid="{00000000-0005-0000-0000-000087080000}"/>
    <cellStyle name="Comma 16 2 5" xfId="2188" xr:uid="{00000000-0005-0000-0000-000088080000}"/>
    <cellStyle name="Comma 16 3" xfId="2189" xr:uid="{00000000-0005-0000-0000-000089080000}"/>
    <cellStyle name="Comma 16 3 2" xfId="2190" xr:uid="{00000000-0005-0000-0000-00008A080000}"/>
    <cellStyle name="Comma 16 3 2 2" xfId="2191" xr:uid="{00000000-0005-0000-0000-00008B080000}"/>
    <cellStyle name="Comma 16 3 2 3" xfId="2192" xr:uid="{00000000-0005-0000-0000-00008C080000}"/>
    <cellStyle name="Comma 16 3 3" xfId="2193" xr:uid="{00000000-0005-0000-0000-00008D080000}"/>
    <cellStyle name="Comma 16 3 3 2" xfId="2194" xr:uid="{00000000-0005-0000-0000-00008E080000}"/>
    <cellStyle name="Comma 16 3 4" xfId="2195" xr:uid="{00000000-0005-0000-0000-00008F080000}"/>
    <cellStyle name="Comma 16 4" xfId="2196" xr:uid="{00000000-0005-0000-0000-000090080000}"/>
    <cellStyle name="Comma 16 4 2" xfId="2197" xr:uid="{00000000-0005-0000-0000-000091080000}"/>
    <cellStyle name="Comma 16 4 2 2" xfId="2198" xr:uid="{00000000-0005-0000-0000-000092080000}"/>
    <cellStyle name="Comma 16 4 2 3" xfId="2199" xr:uid="{00000000-0005-0000-0000-000093080000}"/>
    <cellStyle name="Comma 16 4 3" xfId="2200" xr:uid="{00000000-0005-0000-0000-000094080000}"/>
    <cellStyle name="Comma 16 4 3 2" xfId="2201" xr:uid="{00000000-0005-0000-0000-000095080000}"/>
    <cellStyle name="Comma 16 4 4" xfId="2202" xr:uid="{00000000-0005-0000-0000-000096080000}"/>
    <cellStyle name="Comma 16 5" xfId="2203" xr:uid="{00000000-0005-0000-0000-000097080000}"/>
    <cellStyle name="Comma 16 5 2" xfId="2204" xr:uid="{00000000-0005-0000-0000-000098080000}"/>
    <cellStyle name="Comma 16 5 2 2" xfId="2205" xr:uid="{00000000-0005-0000-0000-000099080000}"/>
    <cellStyle name="Comma 16 5 2 3" xfId="2206" xr:uid="{00000000-0005-0000-0000-00009A080000}"/>
    <cellStyle name="Comma 16 5 3" xfId="2207" xr:uid="{00000000-0005-0000-0000-00009B080000}"/>
    <cellStyle name="Comma 16 5 3 2" xfId="2208" xr:uid="{00000000-0005-0000-0000-00009C080000}"/>
    <cellStyle name="Comma 16 5 4" xfId="2209" xr:uid="{00000000-0005-0000-0000-00009D080000}"/>
    <cellStyle name="Comma 16 5 5" xfId="2210" xr:uid="{00000000-0005-0000-0000-00009E080000}"/>
    <cellStyle name="Comma 16 6" xfId="2211" xr:uid="{00000000-0005-0000-0000-00009F080000}"/>
    <cellStyle name="Comma 16 6 2" xfId="2212" xr:uid="{00000000-0005-0000-0000-0000A0080000}"/>
    <cellStyle name="Comma 16 6 2 2" xfId="2213" xr:uid="{00000000-0005-0000-0000-0000A1080000}"/>
    <cellStyle name="Comma 16 6 2 3" xfId="2214" xr:uid="{00000000-0005-0000-0000-0000A2080000}"/>
    <cellStyle name="Comma 16 6 3" xfId="2215" xr:uid="{00000000-0005-0000-0000-0000A3080000}"/>
    <cellStyle name="Comma 16 6 3 2" xfId="2216" xr:uid="{00000000-0005-0000-0000-0000A4080000}"/>
    <cellStyle name="Comma 16 6 4" xfId="2217" xr:uid="{00000000-0005-0000-0000-0000A5080000}"/>
    <cellStyle name="Comma 16 6 5" xfId="2218" xr:uid="{00000000-0005-0000-0000-0000A6080000}"/>
    <cellStyle name="Comma 16 7" xfId="2219" xr:uid="{00000000-0005-0000-0000-0000A7080000}"/>
    <cellStyle name="Comma 16 7 2" xfId="2220" xr:uid="{00000000-0005-0000-0000-0000A8080000}"/>
    <cellStyle name="Comma 16 7 2 2" xfId="2221" xr:uid="{00000000-0005-0000-0000-0000A9080000}"/>
    <cellStyle name="Comma 16 7 3" xfId="2222" xr:uid="{00000000-0005-0000-0000-0000AA080000}"/>
    <cellStyle name="Comma 16 7 4" xfId="2223" xr:uid="{00000000-0005-0000-0000-0000AB080000}"/>
    <cellStyle name="Comma 16 8" xfId="2224" xr:uid="{00000000-0005-0000-0000-0000AC080000}"/>
    <cellStyle name="Comma 16 8 2" xfId="2225" xr:uid="{00000000-0005-0000-0000-0000AD080000}"/>
    <cellStyle name="Comma 16 9" xfId="2226" xr:uid="{00000000-0005-0000-0000-0000AE080000}"/>
    <cellStyle name="Comma 160" xfId="2227" xr:uid="{00000000-0005-0000-0000-0000AF080000}"/>
    <cellStyle name="Comma 161" xfId="2228" xr:uid="{00000000-0005-0000-0000-0000B0080000}"/>
    <cellStyle name="Comma 162" xfId="2229" xr:uid="{00000000-0005-0000-0000-0000B1080000}"/>
    <cellStyle name="Comma 163" xfId="2230" xr:uid="{00000000-0005-0000-0000-0000B2080000}"/>
    <cellStyle name="Comma 164" xfId="2231" xr:uid="{00000000-0005-0000-0000-0000B3080000}"/>
    <cellStyle name="Comma 165" xfId="2232" xr:uid="{00000000-0005-0000-0000-0000B4080000}"/>
    <cellStyle name="Comma 166" xfId="2233" xr:uid="{00000000-0005-0000-0000-0000B5080000}"/>
    <cellStyle name="Comma 167" xfId="2234" xr:uid="{00000000-0005-0000-0000-0000B6080000}"/>
    <cellStyle name="Comma 168" xfId="2235" xr:uid="{00000000-0005-0000-0000-0000B7080000}"/>
    <cellStyle name="Comma 169" xfId="2236" xr:uid="{00000000-0005-0000-0000-0000B8080000}"/>
    <cellStyle name="Comma 17" xfId="2237" xr:uid="{00000000-0005-0000-0000-0000B9080000}"/>
    <cellStyle name="Comma 17 10" xfId="2238" xr:uid="{00000000-0005-0000-0000-0000BA080000}"/>
    <cellStyle name="Comma 17 11" xfId="2239" xr:uid="{00000000-0005-0000-0000-0000BB080000}"/>
    <cellStyle name="Comma 17 2" xfId="2240" xr:uid="{00000000-0005-0000-0000-0000BC080000}"/>
    <cellStyle name="Comma 17 2 2" xfId="2241" xr:uid="{00000000-0005-0000-0000-0000BD080000}"/>
    <cellStyle name="Comma 17 3" xfId="2242" xr:uid="{00000000-0005-0000-0000-0000BE080000}"/>
    <cellStyle name="Comma 17 3 2" xfId="2243" xr:uid="{00000000-0005-0000-0000-0000BF080000}"/>
    <cellStyle name="Comma 17 4" xfId="2244" xr:uid="{00000000-0005-0000-0000-0000C0080000}"/>
    <cellStyle name="Comma 17 5" xfId="2245" xr:uid="{00000000-0005-0000-0000-0000C1080000}"/>
    <cellStyle name="Comma 17 6" xfId="2246" xr:uid="{00000000-0005-0000-0000-0000C2080000}"/>
    <cellStyle name="Comma 17 6 2" xfId="2247" xr:uid="{00000000-0005-0000-0000-0000C3080000}"/>
    <cellStyle name="Comma 17 7" xfId="2248" xr:uid="{00000000-0005-0000-0000-0000C4080000}"/>
    <cellStyle name="Comma 17 7 2" xfId="2249" xr:uid="{00000000-0005-0000-0000-0000C5080000}"/>
    <cellStyle name="Comma 17 8" xfId="2250" xr:uid="{00000000-0005-0000-0000-0000C6080000}"/>
    <cellStyle name="Comma 17 8 2" xfId="2251" xr:uid="{00000000-0005-0000-0000-0000C7080000}"/>
    <cellStyle name="Comma 17 9" xfId="2252" xr:uid="{00000000-0005-0000-0000-0000C8080000}"/>
    <cellStyle name="Comma 17 9 2" xfId="2253" xr:uid="{00000000-0005-0000-0000-0000C9080000}"/>
    <cellStyle name="Comma 170" xfId="2254" xr:uid="{00000000-0005-0000-0000-0000CA080000}"/>
    <cellStyle name="Comma 171" xfId="2255" xr:uid="{00000000-0005-0000-0000-0000CB080000}"/>
    <cellStyle name="Comma 172" xfId="2256" xr:uid="{00000000-0005-0000-0000-0000CC080000}"/>
    <cellStyle name="Comma 173" xfId="2257" xr:uid="{00000000-0005-0000-0000-0000CD080000}"/>
    <cellStyle name="Comma 174" xfId="2258" xr:uid="{00000000-0005-0000-0000-0000CE080000}"/>
    <cellStyle name="Comma 175" xfId="2259" xr:uid="{00000000-0005-0000-0000-0000CF080000}"/>
    <cellStyle name="Comma 176" xfId="2260" xr:uid="{00000000-0005-0000-0000-0000D0080000}"/>
    <cellStyle name="Comma 177" xfId="2261" xr:uid="{00000000-0005-0000-0000-0000D1080000}"/>
    <cellStyle name="Comma 178" xfId="2262" xr:uid="{00000000-0005-0000-0000-0000D2080000}"/>
    <cellStyle name="Comma 179" xfId="2263" xr:uid="{00000000-0005-0000-0000-0000D3080000}"/>
    <cellStyle name="Comma 18" xfId="2264" xr:uid="{00000000-0005-0000-0000-0000D4080000}"/>
    <cellStyle name="Comma 18 10" xfId="2265" xr:uid="{00000000-0005-0000-0000-0000D5080000}"/>
    <cellStyle name="Comma 18 11" xfId="2266" xr:uid="{00000000-0005-0000-0000-0000D6080000}"/>
    <cellStyle name="Comma 18 2" xfId="2267" xr:uid="{00000000-0005-0000-0000-0000D7080000}"/>
    <cellStyle name="Comma 18 2 2" xfId="2268" xr:uid="{00000000-0005-0000-0000-0000D8080000}"/>
    <cellStyle name="Comma 18 2 2 2" xfId="2269" xr:uid="{00000000-0005-0000-0000-0000D9080000}"/>
    <cellStyle name="Comma 18 2 2 3" xfId="2270" xr:uid="{00000000-0005-0000-0000-0000DA080000}"/>
    <cellStyle name="Comma 18 2 3" xfId="2271" xr:uid="{00000000-0005-0000-0000-0000DB080000}"/>
    <cellStyle name="Comma 18 2 3 2" xfId="2272" xr:uid="{00000000-0005-0000-0000-0000DC080000}"/>
    <cellStyle name="Comma 18 2 4" xfId="2273" xr:uid="{00000000-0005-0000-0000-0000DD080000}"/>
    <cellStyle name="Comma 18 2 5" xfId="2274" xr:uid="{00000000-0005-0000-0000-0000DE080000}"/>
    <cellStyle name="Comma 18 3" xfId="2275" xr:uid="{00000000-0005-0000-0000-0000DF080000}"/>
    <cellStyle name="Comma 18 3 2" xfId="2276" xr:uid="{00000000-0005-0000-0000-0000E0080000}"/>
    <cellStyle name="Comma 18 3 2 2" xfId="2277" xr:uid="{00000000-0005-0000-0000-0000E1080000}"/>
    <cellStyle name="Comma 18 3 2 3" xfId="2278" xr:uid="{00000000-0005-0000-0000-0000E2080000}"/>
    <cellStyle name="Comma 18 3 3" xfId="2279" xr:uid="{00000000-0005-0000-0000-0000E3080000}"/>
    <cellStyle name="Comma 18 3 3 2" xfId="2280" xr:uid="{00000000-0005-0000-0000-0000E4080000}"/>
    <cellStyle name="Comma 18 3 4" xfId="2281" xr:uid="{00000000-0005-0000-0000-0000E5080000}"/>
    <cellStyle name="Comma 18 3 5" xfId="2282" xr:uid="{00000000-0005-0000-0000-0000E6080000}"/>
    <cellStyle name="Comma 18 4" xfId="2283" xr:uid="{00000000-0005-0000-0000-0000E7080000}"/>
    <cellStyle name="Comma 18 4 2" xfId="2284" xr:uid="{00000000-0005-0000-0000-0000E8080000}"/>
    <cellStyle name="Comma 18 4 2 2" xfId="2285" xr:uid="{00000000-0005-0000-0000-0000E9080000}"/>
    <cellStyle name="Comma 18 4 2 3" xfId="2286" xr:uid="{00000000-0005-0000-0000-0000EA080000}"/>
    <cellStyle name="Comma 18 4 3" xfId="2287" xr:uid="{00000000-0005-0000-0000-0000EB080000}"/>
    <cellStyle name="Comma 18 4 3 2" xfId="2288" xr:uid="{00000000-0005-0000-0000-0000EC080000}"/>
    <cellStyle name="Comma 18 4 4" xfId="2289" xr:uid="{00000000-0005-0000-0000-0000ED080000}"/>
    <cellStyle name="Comma 18 5" xfId="2290" xr:uid="{00000000-0005-0000-0000-0000EE080000}"/>
    <cellStyle name="Comma 18 5 2" xfId="2291" xr:uid="{00000000-0005-0000-0000-0000EF080000}"/>
    <cellStyle name="Comma 18 5 2 2" xfId="2292" xr:uid="{00000000-0005-0000-0000-0000F0080000}"/>
    <cellStyle name="Comma 18 5 2 3" xfId="2293" xr:uid="{00000000-0005-0000-0000-0000F1080000}"/>
    <cellStyle name="Comma 18 5 3" xfId="2294" xr:uid="{00000000-0005-0000-0000-0000F2080000}"/>
    <cellStyle name="Comma 18 5 3 2" xfId="2295" xr:uid="{00000000-0005-0000-0000-0000F3080000}"/>
    <cellStyle name="Comma 18 5 4" xfId="2296" xr:uid="{00000000-0005-0000-0000-0000F4080000}"/>
    <cellStyle name="Comma 18 6" xfId="2297" xr:uid="{00000000-0005-0000-0000-0000F5080000}"/>
    <cellStyle name="Comma 18 6 2" xfId="2298" xr:uid="{00000000-0005-0000-0000-0000F6080000}"/>
    <cellStyle name="Comma 18 6 2 2" xfId="2299" xr:uid="{00000000-0005-0000-0000-0000F7080000}"/>
    <cellStyle name="Comma 18 6 2 3" xfId="2300" xr:uid="{00000000-0005-0000-0000-0000F8080000}"/>
    <cellStyle name="Comma 18 6 3" xfId="2301" xr:uid="{00000000-0005-0000-0000-0000F9080000}"/>
    <cellStyle name="Comma 18 6 3 2" xfId="2302" xr:uid="{00000000-0005-0000-0000-0000FA080000}"/>
    <cellStyle name="Comma 18 6 4" xfId="2303" xr:uid="{00000000-0005-0000-0000-0000FB080000}"/>
    <cellStyle name="Comma 18 6 5" xfId="2304" xr:uid="{00000000-0005-0000-0000-0000FC080000}"/>
    <cellStyle name="Comma 18 7" xfId="2305" xr:uid="{00000000-0005-0000-0000-0000FD080000}"/>
    <cellStyle name="Comma 18 7 2" xfId="2306" xr:uid="{00000000-0005-0000-0000-0000FE080000}"/>
    <cellStyle name="Comma 18 7 2 2" xfId="2307" xr:uid="{00000000-0005-0000-0000-0000FF080000}"/>
    <cellStyle name="Comma 18 7 3" xfId="2308" xr:uid="{00000000-0005-0000-0000-000000090000}"/>
    <cellStyle name="Comma 18 7 4" xfId="2309" xr:uid="{00000000-0005-0000-0000-000001090000}"/>
    <cellStyle name="Comma 18 8" xfId="2310" xr:uid="{00000000-0005-0000-0000-000002090000}"/>
    <cellStyle name="Comma 18 8 2" xfId="2311" xr:uid="{00000000-0005-0000-0000-000003090000}"/>
    <cellStyle name="Comma 18 9" xfId="2312" xr:uid="{00000000-0005-0000-0000-000004090000}"/>
    <cellStyle name="Comma 18 9 2" xfId="2313" xr:uid="{00000000-0005-0000-0000-000005090000}"/>
    <cellStyle name="Comma 180" xfId="2314" xr:uid="{00000000-0005-0000-0000-000006090000}"/>
    <cellStyle name="Comma 181" xfId="2315" xr:uid="{00000000-0005-0000-0000-000007090000}"/>
    <cellStyle name="Comma 182" xfId="2316" xr:uid="{00000000-0005-0000-0000-000008090000}"/>
    <cellStyle name="Comma 183" xfId="2317" xr:uid="{00000000-0005-0000-0000-000009090000}"/>
    <cellStyle name="Comma 184" xfId="2318" xr:uid="{00000000-0005-0000-0000-00000A090000}"/>
    <cellStyle name="Comma 185" xfId="2319" xr:uid="{00000000-0005-0000-0000-00000B090000}"/>
    <cellStyle name="Comma 186" xfId="2320" xr:uid="{00000000-0005-0000-0000-00000C090000}"/>
    <cellStyle name="Comma 187" xfId="2321" xr:uid="{00000000-0005-0000-0000-00000D090000}"/>
    <cellStyle name="Comma 188" xfId="2322" xr:uid="{00000000-0005-0000-0000-00000E090000}"/>
    <cellStyle name="Comma 189" xfId="2323" xr:uid="{00000000-0005-0000-0000-00000F090000}"/>
    <cellStyle name="Comma 19" xfId="2324" xr:uid="{00000000-0005-0000-0000-000010090000}"/>
    <cellStyle name="Comma 19 2" xfId="2325" xr:uid="{00000000-0005-0000-0000-000011090000}"/>
    <cellStyle name="Comma 19 2 2" xfId="2326" xr:uid="{00000000-0005-0000-0000-000012090000}"/>
    <cellStyle name="Comma 19 2 2 2" xfId="2327" xr:uid="{00000000-0005-0000-0000-000013090000}"/>
    <cellStyle name="Comma 19 2 2 2 2" xfId="2328" xr:uid="{00000000-0005-0000-0000-000014090000}"/>
    <cellStyle name="Comma 19 2 2 3" xfId="2329" xr:uid="{00000000-0005-0000-0000-000015090000}"/>
    <cellStyle name="Comma 19 2 2 4" xfId="2330" xr:uid="{00000000-0005-0000-0000-000016090000}"/>
    <cellStyle name="Comma 19 2 3" xfId="2331" xr:uid="{00000000-0005-0000-0000-000017090000}"/>
    <cellStyle name="Comma 19 2 3 2" xfId="2332" xr:uid="{00000000-0005-0000-0000-000018090000}"/>
    <cellStyle name="Comma 19 2 4" xfId="2333" xr:uid="{00000000-0005-0000-0000-000019090000}"/>
    <cellStyle name="Comma 19 3" xfId="2334" xr:uid="{00000000-0005-0000-0000-00001A090000}"/>
    <cellStyle name="Comma 19 3 2" xfId="2335" xr:uid="{00000000-0005-0000-0000-00001B090000}"/>
    <cellStyle name="Comma 19 3 2 2" xfId="2336" xr:uid="{00000000-0005-0000-0000-00001C090000}"/>
    <cellStyle name="Comma 19 3 2 3" xfId="2337" xr:uid="{00000000-0005-0000-0000-00001D090000}"/>
    <cellStyle name="Comma 19 3 3" xfId="2338" xr:uid="{00000000-0005-0000-0000-00001E090000}"/>
    <cellStyle name="Comma 19 3 3 2" xfId="2339" xr:uid="{00000000-0005-0000-0000-00001F090000}"/>
    <cellStyle name="Comma 19 3 4" xfId="2340" xr:uid="{00000000-0005-0000-0000-000020090000}"/>
    <cellStyle name="Comma 19 3 5" xfId="2341" xr:uid="{00000000-0005-0000-0000-000021090000}"/>
    <cellStyle name="Comma 19 4" xfId="2342" xr:uid="{00000000-0005-0000-0000-000022090000}"/>
    <cellStyle name="Comma 19 4 2" xfId="2343" xr:uid="{00000000-0005-0000-0000-000023090000}"/>
    <cellStyle name="Comma 19 4 2 2" xfId="2344" xr:uid="{00000000-0005-0000-0000-000024090000}"/>
    <cellStyle name="Comma 19 4 2 3" xfId="2345" xr:uid="{00000000-0005-0000-0000-000025090000}"/>
    <cellStyle name="Comma 19 4 3" xfId="2346" xr:uid="{00000000-0005-0000-0000-000026090000}"/>
    <cellStyle name="Comma 19 4 3 2" xfId="2347" xr:uid="{00000000-0005-0000-0000-000027090000}"/>
    <cellStyle name="Comma 19 4 4" xfId="2348" xr:uid="{00000000-0005-0000-0000-000028090000}"/>
    <cellStyle name="Comma 19 5" xfId="2349" xr:uid="{00000000-0005-0000-0000-000029090000}"/>
    <cellStyle name="Comma 19 5 2" xfId="2350" xr:uid="{00000000-0005-0000-0000-00002A090000}"/>
    <cellStyle name="Comma 19 5 2 2" xfId="2351" xr:uid="{00000000-0005-0000-0000-00002B090000}"/>
    <cellStyle name="Comma 19 5 2 3" xfId="2352" xr:uid="{00000000-0005-0000-0000-00002C090000}"/>
    <cellStyle name="Comma 19 5 3" xfId="2353" xr:uid="{00000000-0005-0000-0000-00002D090000}"/>
    <cellStyle name="Comma 19 5 3 2" xfId="2354" xr:uid="{00000000-0005-0000-0000-00002E090000}"/>
    <cellStyle name="Comma 19 5 4" xfId="2355" xr:uid="{00000000-0005-0000-0000-00002F090000}"/>
    <cellStyle name="Comma 19 5 5" xfId="2356" xr:uid="{00000000-0005-0000-0000-000030090000}"/>
    <cellStyle name="Comma 19 6" xfId="2357" xr:uid="{00000000-0005-0000-0000-000031090000}"/>
    <cellStyle name="Comma 19 6 2" xfId="2358" xr:uid="{00000000-0005-0000-0000-000032090000}"/>
    <cellStyle name="Comma 19 6 2 2" xfId="2359" xr:uid="{00000000-0005-0000-0000-000033090000}"/>
    <cellStyle name="Comma 19 6 2 3" xfId="2360" xr:uid="{00000000-0005-0000-0000-000034090000}"/>
    <cellStyle name="Comma 19 6 3" xfId="2361" xr:uid="{00000000-0005-0000-0000-000035090000}"/>
    <cellStyle name="Comma 19 6 3 2" xfId="2362" xr:uid="{00000000-0005-0000-0000-000036090000}"/>
    <cellStyle name="Comma 19 6 4" xfId="2363" xr:uid="{00000000-0005-0000-0000-000037090000}"/>
    <cellStyle name="Comma 19 6 5" xfId="2364" xr:uid="{00000000-0005-0000-0000-000038090000}"/>
    <cellStyle name="Comma 19 7" xfId="2365" xr:uid="{00000000-0005-0000-0000-000039090000}"/>
    <cellStyle name="Comma 19 7 2" xfId="2366" xr:uid="{00000000-0005-0000-0000-00003A090000}"/>
    <cellStyle name="Comma 19 7 2 2" xfId="2367" xr:uid="{00000000-0005-0000-0000-00003B090000}"/>
    <cellStyle name="Comma 19 7 3" xfId="2368" xr:uid="{00000000-0005-0000-0000-00003C090000}"/>
    <cellStyle name="Comma 19 7 4" xfId="2369" xr:uid="{00000000-0005-0000-0000-00003D090000}"/>
    <cellStyle name="Comma 19 8" xfId="2370" xr:uid="{00000000-0005-0000-0000-00003E090000}"/>
    <cellStyle name="Comma 19 8 2" xfId="2371" xr:uid="{00000000-0005-0000-0000-00003F090000}"/>
    <cellStyle name="Comma 19 9" xfId="2372" xr:uid="{00000000-0005-0000-0000-000040090000}"/>
    <cellStyle name="Comma 190" xfId="2373" xr:uid="{00000000-0005-0000-0000-000041090000}"/>
    <cellStyle name="Comma 191" xfId="2374" xr:uid="{00000000-0005-0000-0000-000042090000}"/>
    <cellStyle name="Comma 192" xfId="2375" xr:uid="{00000000-0005-0000-0000-000043090000}"/>
    <cellStyle name="Comma 193" xfId="2376" xr:uid="{00000000-0005-0000-0000-000044090000}"/>
    <cellStyle name="Comma 194" xfId="2377" xr:uid="{00000000-0005-0000-0000-000045090000}"/>
    <cellStyle name="Comma 195" xfId="2378" xr:uid="{00000000-0005-0000-0000-000046090000}"/>
    <cellStyle name="Comma 196" xfId="2379" xr:uid="{00000000-0005-0000-0000-000047090000}"/>
    <cellStyle name="Comma 197" xfId="2380" xr:uid="{00000000-0005-0000-0000-000048090000}"/>
    <cellStyle name="Comma 198" xfId="2381" xr:uid="{00000000-0005-0000-0000-000049090000}"/>
    <cellStyle name="Comma 199" xfId="2382" xr:uid="{00000000-0005-0000-0000-00004A090000}"/>
    <cellStyle name="Comma 2" xfId="2383" xr:uid="{00000000-0005-0000-0000-00004B090000}"/>
    <cellStyle name="Comma 2 10" xfId="2384" xr:uid="{00000000-0005-0000-0000-00004C090000}"/>
    <cellStyle name="Comma 2 2" xfId="2385" xr:uid="{00000000-0005-0000-0000-00004D090000}"/>
    <cellStyle name="Comma 2 2 2" xfId="2386" xr:uid="{00000000-0005-0000-0000-00004E090000}"/>
    <cellStyle name="Comma 2 2 2 2" xfId="2387" xr:uid="{00000000-0005-0000-0000-00004F090000}"/>
    <cellStyle name="Comma 2 2 2 2 2" xfId="2388" xr:uid="{00000000-0005-0000-0000-000050090000}"/>
    <cellStyle name="Comma 2 2 2 2 3" xfId="2389" xr:uid="{00000000-0005-0000-0000-000051090000}"/>
    <cellStyle name="Comma 2 2 2 2 4" xfId="2390" xr:uid="{00000000-0005-0000-0000-000052090000}"/>
    <cellStyle name="Comma 2 2 2 3" xfId="2391" xr:uid="{00000000-0005-0000-0000-000053090000}"/>
    <cellStyle name="Comma 2 2 2 3 2" xfId="2392" xr:uid="{00000000-0005-0000-0000-000054090000}"/>
    <cellStyle name="Comma 2 2 2 4" xfId="2393" xr:uid="{00000000-0005-0000-0000-000055090000}"/>
    <cellStyle name="Comma 2 2 2 5" xfId="2394" xr:uid="{00000000-0005-0000-0000-000056090000}"/>
    <cellStyle name="Comma 2 2 2 6" xfId="2395" xr:uid="{00000000-0005-0000-0000-000057090000}"/>
    <cellStyle name="Comma 2 2 3" xfId="2396" xr:uid="{00000000-0005-0000-0000-000058090000}"/>
    <cellStyle name="Comma 2 2 3 2" xfId="2397" xr:uid="{00000000-0005-0000-0000-000059090000}"/>
    <cellStyle name="Comma 2 2 3 3" xfId="2398" xr:uid="{00000000-0005-0000-0000-00005A090000}"/>
    <cellStyle name="Comma 2 2 4" xfId="2399" xr:uid="{00000000-0005-0000-0000-00005B090000}"/>
    <cellStyle name="Comma 2 2 4 2" xfId="2400" xr:uid="{00000000-0005-0000-0000-00005C090000}"/>
    <cellStyle name="Comma 2 2 4 3" xfId="2401" xr:uid="{00000000-0005-0000-0000-00005D090000}"/>
    <cellStyle name="Comma 2 2 5" xfId="2402" xr:uid="{00000000-0005-0000-0000-00005E090000}"/>
    <cellStyle name="Comma 2 2 6" xfId="2403" xr:uid="{00000000-0005-0000-0000-00005F090000}"/>
    <cellStyle name="Comma 2 3" xfId="2404" xr:uid="{00000000-0005-0000-0000-000060090000}"/>
    <cellStyle name="Comma 2 3 2" xfId="2405" xr:uid="{00000000-0005-0000-0000-000061090000}"/>
    <cellStyle name="Comma 2 3 2 2" xfId="2406" xr:uid="{00000000-0005-0000-0000-000062090000}"/>
    <cellStyle name="Comma 2 3 3" xfId="2407" xr:uid="{00000000-0005-0000-0000-000063090000}"/>
    <cellStyle name="Comma 2 3 3 2" xfId="2408" xr:uid="{00000000-0005-0000-0000-000064090000}"/>
    <cellStyle name="Comma 2 3 4" xfId="2409" xr:uid="{00000000-0005-0000-0000-000065090000}"/>
    <cellStyle name="Comma 2 3 5" xfId="2410" xr:uid="{00000000-0005-0000-0000-000066090000}"/>
    <cellStyle name="Comma 2 3 6" xfId="2411" xr:uid="{00000000-0005-0000-0000-000067090000}"/>
    <cellStyle name="Comma 2 4" xfId="2412" xr:uid="{00000000-0005-0000-0000-000068090000}"/>
    <cellStyle name="Comma 2 4 2" xfId="2413" xr:uid="{00000000-0005-0000-0000-000069090000}"/>
    <cellStyle name="Comma 2 4 2 2" xfId="2414" xr:uid="{00000000-0005-0000-0000-00006A090000}"/>
    <cellStyle name="Comma 2 4 2 3" xfId="2415" xr:uid="{00000000-0005-0000-0000-00006B090000}"/>
    <cellStyle name="Comma 2 4 3" xfId="2416" xr:uid="{00000000-0005-0000-0000-00006C090000}"/>
    <cellStyle name="Comma 2 5" xfId="2417" xr:uid="{00000000-0005-0000-0000-00006D090000}"/>
    <cellStyle name="Comma 2 5 2" xfId="2418" xr:uid="{00000000-0005-0000-0000-00006E090000}"/>
    <cellStyle name="Comma 2 5 3" xfId="2419" xr:uid="{00000000-0005-0000-0000-00006F090000}"/>
    <cellStyle name="Comma 2 5 4" xfId="2420" xr:uid="{00000000-0005-0000-0000-000070090000}"/>
    <cellStyle name="Comma 2 6" xfId="2421" xr:uid="{00000000-0005-0000-0000-000071090000}"/>
    <cellStyle name="Comma 2 6 2" xfId="2422" xr:uid="{00000000-0005-0000-0000-000072090000}"/>
    <cellStyle name="Comma 2 6 3" xfId="2423" xr:uid="{00000000-0005-0000-0000-000073090000}"/>
    <cellStyle name="Comma 2 7" xfId="2424" xr:uid="{00000000-0005-0000-0000-000074090000}"/>
    <cellStyle name="Comma 2 8" xfId="2425" xr:uid="{00000000-0005-0000-0000-000075090000}"/>
    <cellStyle name="Comma 2 9" xfId="2426" xr:uid="{00000000-0005-0000-0000-000076090000}"/>
    <cellStyle name="Comma 2_2010 Budget Tracking Sheet" xfId="2427" xr:uid="{00000000-0005-0000-0000-000077090000}"/>
    <cellStyle name="Comma 20" xfId="2428" xr:uid="{00000000-0005-0000-0000-000078090000}"/>
    <cellStyle name="Comma 20 10" xfId="2429" xr:uid="{00000000-0005-0000-0000-000079090000}"/>
    <cellStyle name="Comma 20 11" xfId="2430" xr:uid="{00000000-0005-0000-0000-00007A090000}"/>
    <cellStyle name="Comma 20 2" xfId="2431" xr:uid="{00000000-0005-0000-0000-00007B090000}"/>
    <cellStyle name="Comma 20 2 2" xfId="2432" xr:uid="{00000000-0005-0000-0000-00007C090000}"/>
    <cellStyle name="Comma 20 3" xfId="2433" xr:uid="{00000000-0005-0000-0000-00007D090000}"/>
    <cellStyle name="Comma 20 3 2" xfId="2434" xr:uid="{00000000-0005-0000-0000-00007E090000}"/>
    <cellStyle name="Comma 20 4" xfId="2435" xr:uid="{00000000-0005-0000-0000-00007F090000}"/>
    <cellStyle name="Comma 20 5" xfId="2436" xr:uid="{00000000-0005-0000-0000-000080090000}"/>
    <cellStyle name="Comma 20 6" xfId="2437" xr:uid="{00000000-0005-0000-0000-000081090000}"/>
    <cellStyle name="Comma 20 6 2" xfId="2438" xr:uid="{00000000-0005-0000-0000-000082090000}"/>
    <cellStyle name="Comma 20 7" xfId="2439" xr:uid="{00000000-0005-0000-0000-000083090000}"/>
    <cellStyle name="Comma 20 7 2" xfId="2440" xr:uid="{00000000-0005-0000-0000-000084090000}"/>
    <cellStyle name="Comma 20 8" xfId="2441" xr:uid="{00000000-0005-0000-0000-000085090000}"/>
    <cellStyle name="Comma 20 8 2" xfId="2442" xr:uid="{00000000-0005-0000-0000-000086090000}"/>
    <cellStyle name="Comma 20 9" xfId="2443" xr:uid="{00000000-0005-0000-0000-000087090000}"/>
    <cellStyle name="Comma 20 9 2" xfId="2444" xr:uid="{00000000-0005-0000-0000-000088090000}"/>
    <cellStyle name="Comma 200" xfId="2445" xr:uid="{00000000-0005-0000-0000-000089090000}"/>
    <cellStyle name="Comma 201" xfId="2446" xr:uid="{00000000-0005-0000-0000-00008A090000}"/>
    <cellStyle name="Comma 202" xfId="2447" xr:uid="{00000000-0005-0000-0000-00008B090000}"/>
    <cellStyle name="Comma 203" xfId="2448" xr:uid="{00000000-0005-0000-0000-00008C090000}"/>
    <cellStyle name="Comma 204" xfId="2449" xr:uid="{00000000-0005-0000-0000-00008D090000}"/>
    <cellStyle name="Comma 205" xfId="2450" xr:uid="{00000000-0005-0000-0000-00008E090000}"/>
    <cellStyle name="Comma 206" xfId="2451" xr:uid="{00000000-0005-0000-0000-00008F090000}"/>
    <cellStyle name="Comma 207" xfId="2452" xr:uid="{00000000-0005-0000-0000-000090090000}"/>
    <cellStyle name="Comma 208" xfId="2453" xr:uid="{00000000-0005-0000-0000-000091090000}"/>
    <cellStyle name="Comma 209" xfId="2454" xr:uid="{00000000-0005-0000-0000-000092090000}"/>
    <cellStyle name="Comma 21" xfId="2455" xr:uid="{00000000-0005-0000-0000-000093090000}"/>
    <cellStyle name="Comma 21 10" xfId="2456" xr:uid="{00000000-0005-0000-0000-000094090000}"/>
    <cellStyle name="Comma 21 11" xfId="2457" xr:uid="{00000000-0005-0000-0000-000095090000}"/>
    <cellStyle name="Comma 21 2" xfId="2458" xr:uid="{00000000-0005-0000-0000-000096090000}"/>
    <cellStyle name="Comma 21 2 2" xfId="2459" xr:uid="{00000000-0005-0000-0000-000097090000}"/>
    <cellStyle name="Comma 21 3" xfId="2460" xr:uid="{00000000-0005-0000-0000-000098090000}"/>
    <cellStyle name="Comma 21 3 2" xfId="2461" xr:uid="{00000000-0005-0000-0000-000099090000}"/>
    <cellStyle name="Comma 21 4" xfId="2462" xr:uid="{00000000-0005-0000-0000-00009A090000}"/>
    <cellStyle name="Comma 21 5" xfId="2463" xr:uid="{00000000-0005-0000-0000-00009B090000}"/>
    <cellStyle name="Comma 21 6" xfId="2464" xr:uid="{00000000-0005-0000-0000-00009C090000}"/>
    <cellStyle name="Comma 21 6 2" xfId="2465" xr:uid="{00000000-0005-0000-0000-00009D090000}"/>
    <cellStyle name="Comma 21 7" xfId="2466" xr:uid="{00000000-0005-0000-0000-00009E090000}"/>
    <cellStyle name="Comma 21 7 2" xfId="2467" xr:uid="{00000000-0005-0000-0000-00009F090000}"/>
    <cellStyle name="Comma 21 8" xfId="2468" xr:uid="{00000000-0005-0000-0000-0000A0090000}"/>
    <cellStyle name="Comma 21 8 2" xfId="2469" xr:uid="{00000000-0005-0000-0000-0000A1090000}"/>
    <cellStyle name="Comma 21 9" xfId="2470" xr:uid="{00000000-0005-0000-0000-0000A2090000}"/>
    <cellStyle name="Comma 21 9 2" xfId="2471" xr:uid="{00000000-0005-0000-0000-0000A3090000}"/>
    <cellStyle name="Comma 210" xfId="2472" xr:uid="{00000000-0005-0000-0000-0000A4090000}"/>
    <cellStyle name="Comma 211" xfId="2473" xr:uid="{00000000-0005-0000-0000-0000A5090000}"/>
    <cellStyle name="Comma 212" xfId="2474" xr:uid="{00000000-0005-0000-0000-0000A6090000}"/>
    <cellStyle name="Comma 213" xfId="2475" xr:uid="{00000000-0005-0000-0000-0000A7090000}"/>
    <cellStyle name="Comma 214" xfId="2476" xr:uid="{00000000-0005-0000-0000-0000A8090000}"/>
    <cellStyle name="Comma 215" xfId="2477" xr:uid="{00000000-0005-0000-0000-0000A9090000}"/>
    <cellStyle name="Comma 216" xfId="2478" xr:uid="{00000000-0005-0000-0000-0000AA090000}"/>
    <cellStyle name="Comma 217" xfId="2479" xr:uid="{00000000-0005-0000-0000-0000AB090000}"/>
    <cellStyle name="Comma 218" xfId="2480" xr:uid="{00000000-0005-0000-0000-0000AC090000}"/>
    <cellStyle name="Comma 219" xfId="2481" xr:uid="{00000000-0005-0000-0000-0000AD090000}"/>
    <cellStyle name="Comma 219 2" xfId="2482" xr:uid="{00000000-0005-0000-0000-0000AE090000}"/>
    <cellStyle name="Comma 219 3" xfId="2483" xr:uid="{00000000-0005-0000-0000-0000AF090000}"/>
    <cellStyle name="Comma 22" xfId="2484" xr:uid="{00000000-0005-0000-0000-0000B0090000}"/>
    <cellStyle name="Comma 22 10" xfId="2485" xr:uid="{00000000-0005-0000-0000-0000B1090000}"/>
    <cellStyle name="Comma 22 11" xfId="2486" xr:uid="{00000000-0005-0000-0000-0000B2090000}"/>
    <cellStyle name="Comma 22 2" xfId="2487" xr:uid="{00000000-0005-0000-0000-0000B3090000}"/>
    <cellStyle name="Comma 22 2 2" xfId="2488" xr:uid="{00000000-0005-0000-0000-0000B4090000}"/>
    <cellStyle name="Comma 22 3" xfId="2489" xr:uid="{00000000-0005-0000-0000-0000B5090000}"/>
    <cellStyle name="Comma 22 3 2" xfId="2490" xr:uid="{00000000-0005-0000-0000-0000B6090000}"/>
    <cellStyle name="Comma 22 4" xfId="2491" xr:uid="{00000000-0005-0000-0000-0000B7090000}"/>
    <cellStyle name="Comma 22 5" xfId="2492" xr:uid="{00000000-0005-0000-0000-0000B8090000}"/>
    <cellStyle name="Comma 22 6" xfId="2493" xr:uid="{00000000-0005-0000-0000-0000B9090000}"/>
    <cellStyle name="Comma 22 6 2" xfId="2494" xr:uid="{00000000-0005-0000-0000-0000BA090000}"/>
    <cellStyle name="Comma 22 7" xfId="2495" xr:uid="{00000000-0005-0000-0000-0000BB090000}"/>
    <cellStyle name="Comma 22 7 2" xfId="2496" xr:uid="{00000000-0005-0000-0000-0000BC090000}"/>
    <cellStyle name="Comma 22 8" xfId="2497" xr:uid="{00000000-0005-0000-0000-0000BD090000}"/>
    <cellStyle name="Comma 22 8 2" xfId="2498" xr:uid="{00000000-0005-0000-0000-0000BE090000}"/>
    <cellStyle name="Comma 22 9" xfId="2499" xr:uid="{00000000-0005-0000-0000-0000BF090000}"/>
    <cellStyle name="Comma 22 9 2" xfId="2500" xr:uid="{00000000-0005-0000-0000-0000C0090000}"/>
    <cellStyle name="Comma 220" xfId="2501" xr:uid="{00000000-0005-0000-0000-0000C1090000}"/>
    <cellStyle name="Comma 220 2" xfId="2502" xr:uid="{00000000-0005-0000-0000-0000C2090000}"/>
    <cellStyle name="Comma 220 3" xfId="2503" xr:uid="{00000000-0005-0000-0000-0000C3090000}"/>
    <cellStyle name="Comma 221" xfId="2504" xr:uid="{00000000-0005-0000-0000-0000C4090000}"/>
    <cellStyle name="Comma 221 2" xfId="2505" xr:uid="{00000000-0005-0000-0000-0000C5090000}"/>
    <cellStyle name="Comma 221 3" xfId="2506" xr:uid="{00000000-0005-0000-0000-0000C6090000}"/>
    <cellStyle name="Comma 222" xfId="2507" xr:uid="{00000000-0005-0000-0000-0000C7090000}"/>
    <cellStyle name="Comma 222 2" xfId="2508" xr:uid="{00000000-0005-0000-0000-0000C8090000}"/>
    <cellStyle name="Comma 222 3" xfId="2509" xr:uid="{00000000-0005-0000-0000-0000C9090000}"/>
    <cellStyle name="Comma 223" xfId="2510" xr:uid="{00000000-0005-0000-0000-0000CA090000}"/>
    <cellStyle name="Comma 223 2" xfId="2511" xr:uid="{00000000-0005-0000-0000-0000CB090000}"/>
    <cellStyle name="Comma 223 3" xfId="2512" xr:uid="{00000000-0005-0000-0000-0000CC090000}"/>
    <cellStyle name="Comma 224" xfId="2513" xr:uid="{00000000-0005-0000-0000-0000CD090000}"/>
    <cellStyle name="Comma 224 2" xfId="2514" xr:uid="{00000000-0005-0000-0000-0000CE090000}"/>
    <cellStyle name="Comma 224 3" xfId="2515" xr:uid="{00000000-0005-0000-0000-0000CF090000}"/>
    <cellStyle name="Comma 225" xfId="2516" xr:uid="{00000000-0005-0000-0000-0000D0090000}"/>
    <cellStyle name="Comma 225 2" xfId="2517" xr:uid="{00000000-0005-0000-0000-0000D1090000}"/>
    <cellStyle name="Comma 225 3" xfId="2518" xr:uid="{00000000-0005-0000-0000-0000D2090000}"/>
    <cellStyle name="Comma 23" xfId="2519" xr:uid="{00000000-0005-0000-0000-0000D3090000}"/>
    <cellStyle name="Comma 23 10" xfId="2520" xr:uid="{00000000-0005-0000-0000-0000D4090000}"/>
    <cellStyle name="Comma 23 11" xfId="2521" xr:uid="{00000000-0005-0000-0000-0000D5090000}"/>
    <cellStyle name="Comma 23 2" xfId="2522" xr:uid="{00000000-0005-0000-0000-0000D6090000}"/>
    <cellStyle name="Comma 23 2 2" xfId="2523" xr:uid="{00000000-0005-0000-0000-0000D7090000}"/>
    <cellStyle name="Comma 23 3" xfId="2524" xr:uid="{00000000-0005-0000-0000-0000D8090000}"/>
    <cellStyle name="Comma 23 3 2" xfId="2525" xr:uid="{00000000-0005-0000-0000-0000D9090000}"/>
    <cellStyle name="Comma 23 4" xfId="2526" xr:uid="{00000000-0005-0000-0000-0000DA090000}"/>
    <cellStyle name="Comma 23 5" xfId="2527" xr:uid="{00000000-0005-0000-0000-0000DB090000}"/>
    <cellStyle name="Comma 23 6" xfId="2528" xr:uid="{00000000-0005-0000-0000-0000DC090000}"/>
    <cellStyle name="Comma 23 6 2" xfId="2529" xr:uid="{00000000-0005-0000-0000-0000DD090000}"/>
    <cellStyle name="Comma 23 7" xfId="2530" xr:uid="{00000000-0005-0000-0000-0000DE090000}"/>
    <cellStyle name="Comma 23 7 2" xfId="2531" xr:uid="{00000000-0005-0000-0000-0000DF090000}"/>
    <cellStyle name="Comma 23 8" xfId="2532" xr:uid="{00000000-0005-0000-0000-0000E0090000}"/>
    <cellStyle name="Comma 23 8 2" xfId="2533" xr:uid="{00000000-0005-0000-0000-0000E1090000}"/>
    <cellStyle name="Comma 23 9" xfId="2534" xr:uid="{00000000-0005-0000-0000-0000E2090000}"/>
    <cellStyle name="Comma 23 9 2" xfId="2535" xr:uid="{00000000-0005-0000-0000-0000E3090000}"/>
    <cellStyle name="Comma 24" xfId="2536" xr:uid="{00000000-0005-0000-0000-0000E4090000}"/>
    <cellStyle name="Comma 24 10" xfId="2537" xr:uid="{00000000-0005-0000-0000-0000E5090000}"/>
    <cellStyle name="Comma 24 11" xfId="2538" xr:uid="{00000000-0005-0000-0000-0000E6090000}"/>
    <cellStyle name="Comma 24 2" xfId="2539" xr:uid="{00000000-0005-0000-0000-0000E7090000}"/>
    <cellStyle name="Comma 24 2 2" xfId="2540" xr:uid="{00000000-0005-0000-0000-0000E8090000}"/>
    <cellStyle name="Comma 24 3" xfId="2541" xr:uid="{00000000-0005-0000-0000-0000E9090000}"/>
    <cellStyle name="Comma 24 3 2" xfId="2542" xr:uid="{00000000-0005-0000-0000-0000EA090000}"/>
    <cellStyle name="Comma 24 4" xfId="2543" xr:uid="{00000000-0005-0000-0000-0000EB090000}"/>
    <cellStyle name="Comma 24 5" xfId="2544" xr:uid="{00000000-0005-0000-0000-0000EC090000}"/>
    <cellStyle name="Comma 24 6" xfId="2545" xr:uid="{00000000-0005-0000-0000-0000ED090000}"/>
    <cellStyle name="Comma 24 6 2" xfId="2546" xr:uid="{00000000-0005-0000-0000-0000EE090000}"/>
    <cellStyle name="Comma 24 7" xfId="2547" xr:uid="{00000000-0005-0000-0000-0000EF090000}"/>
    <cellStyle name="Comma 24 7 2" xfId="2548" xr:uid="{00000000-0005-0000-0000-0000F0090000}"/>
    <cellStyle name="Comma 24 8" xfId="2549" xr:uid="{00000000-0005-0000-0000-0000F1090000}"/>
    <cellStyle name="Comma 24 8 2" xfId="2550" xr:uid="{00000000-0005-0000-0000-0000F2090000}"/>
    <cellStyle name="Comma 24 9" xfId="2551" xr:uid="{00000000-0005-0000-0000-0000F3090000}"/>
    <cellStyle name="Comma 24 9 2" xfId="2552" xr:uid="{00000000-0005-0000-0000-0000F4090000}"/>
    <cellStyle name="Comma 25" xfId="2553" xr:uid="{00000000-0005-0000-0000-0000F5090000}"/>
    <cellStyle name="Comma 25 10" xfId="2554" xr:uid="{00000000-0005-0000-0000-0000F6090000}"/>
    <cellStyle name="Comma 25 11" xfId="2555" xr:uid="{00000000-0005-0000-0000-0000F7090000}"/>
    <cellStyle name="Comma 25 2" xfId="2556" xr:uid="{00000000-0005-0000-0000-0000F8090000}"/>
    <cellStyle name="Comma 25 2 2" xfId="2557" xr:uid="{00000000-0005-0000-0000-0000F9090000}"/>
    <cellStyle name="Comma 25 2 3" xfId="2558" xr:uid="{00000000-0005-0000-0000-0000FA090000}"/>
    <cellStyle name="Comma 25 3" xfId="2559" xr:uid="{00000000-0005-0000-0000-0000FB090000}"/>
    <cellStyle name="Comma 25 3 2" xfId="2560" xr:uid="{00000000-0005-0000-0000-0000FC090000}"/>
    <cellStyle name="Comma 25 4" xfId="2561" xr:uid="{00000000-0005-0000-0000-0000FD090000}"/>
    <cellStyle name="Comma 25 5" xfId="2562" xr:uid="{00000000-0005-0000-0000-0000FE090000}"/>
    <cellStyle name="Comma 25 6" xfId="2563" xr:uid="{00000000-0005-0000-0000-0000FF090000}"/>
    <cellStyle name="Comma 25 6 2" xfId="2564" xr:uid="{00000000-0005-0000-0000-0000000A0000}"/>
    <cellStyle name="Comma 25 7" xfId="2565" xr:uid="{00000000-0005-0000-0000-0000010A0000}"/>
    <cellStyle name="Comma 25 7 2" xfId="2566" xr:uid="{00000000-0005-0000-0000-0000020A0000}"/>
    <cellStyle name="Comma 25 8" xfId="2567" xr:uid="{00000000-0005-0000-0000-0000030A0000}"/>
    <cellStyle name="Comma 25 8 2" xfId="2568" xr:uid="{00000000-0005-0000-0000-0000040A0000}"/>
    <cellStyle name="Comma 25 9" xfId="2569" xr:uid="{00000000-0005-0000-0000-0000050A0000}"/>
    <cellStyle name="Comma 25 9 2" xfId="2570" xr:uid="{00000000-0005-0000-0000-0000060A0000}"/>
    <cellStyle name="Comma 26" xfId="2571" xr:uid="{00000000-0005-0000-0000-0000070A0000}"/>
    <cellStyle name="Comma 26 10" xfId="2572" xr:uid="{00000000-0005-0000-0000-0000080A0000}"/>
    <cellStyle name="Comma 26 11" xfId="2573" xr:uid="{00000000-0005-0000-0000-0000090A0000}"/>
    <cellStyle name="Comma 26 2" xfId="2574" xr:uid="{00000000-0005-0000-0000-00000A0A0000}"/>
    <cellStyle name="Comma 26 2 2" xfId="2575" xr:uid="{00000000-0005-0000-0000-00000B0A0000}"/>
    <cellStyle name="Comma 26 2 3" xfId="2576" xr:uid="{00000000-0005-0000-0000-00000C0A0000}"/>
    <cellStyle name="Comma 26 3" xfId="2577" xr:uid="{00000000-0005-0000-0000-00000D0A0000}"/>
    <cellStyle name="Comma 26 3 2" xfId="2578" xr:uid="{00000000-0005-0000-0000-00000E0A0000}"/>
    <cellStyle name="Comma 26 4" xfId="2579" xr:uid="{00000000-0005-0000-0000-00000F0A0000}"/>
    <cellStyle name="Comma 26 5" xfId="2580" xr:uid="{00000000-0005-0000-0000-0000100A0000}"/>
    <cellStyle name="Comma 26 6" xfId="2581" xr:uid="{00000000-0005-0000-0000-0000110A0000}"/>
    <cellStyle name="Comma 26 6 2" xfId="2582" xr:uid="{00000000-0005-0000-0000-0000120A0000}"/>
    <cellStyle name="Comma 26 7" xfId="2583" xr:uid="{00000000-0005-0000-0000-0000130A0000}"/>
    <cellStyle name="Comma 26 7 2" xfId="2584" xr:uid="{00000000-0005-0000-0000-0000140A0000}"/>
    <cellStyle name="Comma 26 8" xfId="2585" xr:uid="{00000000-0005-0000-0000-0000150A0000}"/>
    <cellStyle name="Comma 26 8 2" xfId="2586" xr:uid="{00000000-0005-0000-0000-0000160A0000}"/>
    <cellStyle name="Comma 26 9" xfId="2587" xr:uid="{00000000-0005-0000-0000-0000170A0000}"/>
    <cellStyle name="Comma 26 9 2" xfId="2588" xr:uid="{00000000-0005-0000-0000-0000180A0000}"/>
    <cellStyle name="Comma 27" xfId="2589" xr:uid="{00000000-0005-0000-0000-0000190A0000}"/>
    <cellStyle name="Comma 27 10" xfId="2590" xr:uid="{00000000-0005-0000-0000-00001A0A0000}"/>
    <cellStyle name="Comma 27 11" xfId="2591" xr:uid="{00000000-0005-0000-0000-00001B0A0000}"/>
    <cellStyle name="Comma 27 2" xfId="2592" xr:uid="{00000000-0005-0000-0000-00001C0A0000}"/>
    <cellStyle name="Comma 27 2 2" xfId="2593" xr:uid="{00000000-0005-0000-0000-00001D0A0000}"/>
    <cellStyle name="Comma 27 2 3" xfId="2594" xr:uid="{00000000-0005-0000-0000-00001E0A0000}"/>
    <cellStyle name="Comma 27 3" xfId="2595" xr:uid="{00000000-0005-0000-0000-00001F0A0000}"/>
    <cellStyle name="Comma 27 3 2" xfId="2596" xr:uid="{00000000-0005-0000-0000-0000200A0000}"/>
    <cellStyle name="Comma 27 4" xfId="2597" xr:uid="{00000000-0005-0000-0000-0000210A0000}"/>
    <cellStyle name="Comma 27 5" xfId="2598" xr:uid="{00000000-0005-0000-0000-0000220A0000}"/>
    <cellStyle name="Comma 27 6" xfId="2599" xr:uid="{00000000-0005-0000-0000-0000230A0000}"/>
    <cellStyle name="Comma 27 6 2" xfId="2600" xr:uid="{00000000-0005-0000-0000-0000240A0000}"/>
    <cellStyle name="Comma 27 7" xfId="2601" xr:uid="{00000000-0005-0000-0000-0000250A0000}"/>
    <cellStyle name="Comma 27 7 2" xfId="2602" xr:uid="{00000000-0005-0000-0000-0000260A0000}"/>
    <cellStyle name="Comma 27 8" xfId="2603" xr:uid="{00000000-0005-0000-0000-0000270A0000}"/>
    <cellStyle name="Comma 27 8 2" xfId="2604" xr:uid="{00000000-0005-0000-0000-0000280A0000}"/>
    <cellStyle name="Comma 27 9" xfId="2605" xr:uid="{00000000-0005-0000-0000-0000290A0000}"/>
    <cellStyle name="Comma 27 9 2" xfId="2606" xr:uid="{00000000-0005-0000-0000-00002A0A0000}"/>
    <cellStyle name="Comma 28" xfId="2607" xr:uid="{00000000-0005-0000-0000-00002B0A0000}"/>
    <cellStyle name="Comma 28 10" xfId="2608" xr:uid="{00000000-0005-0000-0000-00002C0A0000}"/>
    <cellStyle name="Comma 28 11" xfId="2609" xr:uid="{00000000-0005-0000-0000-00002D0A0000}"/>
    <cellStyle name="Comma 28 2" xfId="2610" xr:uid="{00000000-0005-0000-0000-00002E0A0000}"/>
    <cellStyle name="Comma 28 2 2" xfId="2611" xr:uid="{00000000-0005-0000-0000-00002F0A0000}"/>
    <cellStyle name="Comma 28 2 3" xfId="2612" xr:uid="{00000000-0005-0000-0000-0000300A0000}"/>
    <cellStyle name="Comma 28 3" xfId="2613" xr:uid="{00000000-0005-0000-0000-0000310A0000}"/>
    <cellStyle name="Comma 28 3 2" xfId="2614" xr:uid="{00000000-0005-0000-0000-0000320A0000}"/>
    <cellStyle name="Comma 28 4" xfId="2615" xr:uid="{00000000-0005-0000-0000-0000330A0000}"/>
    <cellStyle name="Comma 28 5" xfId="2616" xr:uid="{00000000-0005-0000-0000-0000340A0000}"/>
    <cellStyle name="Comma 28 6" xfId="2617" xr:uid="{00000000-0005-0000-0000-0000350A0000}"/>
    <cellStyle name="Comma 28 6 2" xfId="2618" xr:uid="{00000000-0005-0000-0000-0000360A0000}"/>
    <cellStyle name="Comma 28 7" xfId="2619" xr:uid="{00000000-0005-0000-0000-0000370A0000}"/>
    <cellStyle name="Comma 28 7 2" xfId="2620" xr:uid="{00000000-0005-0000-0000-0000380A0000}"/>
    <cellStyle name="Comma 28 8" xfId="2621" xr:uid="{00000000-0005-0000-0000-0000390A0000}"/>
    <cellStyle name="Comma 28 8 2" xfId="2622" xr:uid="{00000000-0005-0000-0000-00003A0A0000}"/>
    <cellStyle name="Comma 28 9" xfId="2623" xr:uid="{00000000-0005-0000-0000-00003B0A0000}"/>
    <cellStyle name="Comma 28 9 2" xfId="2624" xr:uid="{00000000-0005-0000-0000-00003C0A0000}"/>
    <cellStyle name="Comma 29" xfId="2625" xr:uid="{00000000-0005-0000-0000-00003D0A0000}"/>
    <cellStyle name="Comma 29 10" xfId="2626" xr:uid="{00000000-0005-0000-0000-00003E0A0000}"/>
    <cellStyle name="Comma 29 11" xfId="2627" xr:uid="{00000000-0005-0000-0000-00003F0A0000}"/>
    <cellStyle name="Comma 29 2" xfId="2628" xr:uid="{00000000-0005-0000-0000-0000400A0000}"/>
    <cellStyle name="Comma 29 2 2" xfId="2629" xr:uid="{00000000-0005-0000-0000-0000410A0000}"/>
    <cellStyle name="Comma 29 2 3" xfId="2630" xr:uid="{00000000-0005-0000-0000-0000420A0000}"/>
    <cellStyle name="Comma 29 3" xfId="2631" xr:uid="{00000000-0005-0000-0000-0000430A0000}"/>
    <cellStyle name="Comma 29 3 2" xfId="2632" xr:uid="{00000000-0005-0000-0000-0000440A0000}"/>
    <cellStyle name="Comma 29 4" xfId="2633" xr:uid="{00000000-0005-0000-0000-0000450A0000}"/>
    <cellStyle name="Comma 29 5" xfId="2634" xr:uid="{00000000-0005-0000-0000-0000460A0000}"/>
    <cellStyle name="Comma 29 6" xfId="2635" xr:uid="{00000000-0005-0000-0000-0000470A0000}"/>
    <cellStyle name="Comma 29 6 2" xfId="2636" xr:uid="{00000000-0005-0000-0000-0000480A0000}"/>
    <cellStyle name="Comma 29 7" xfId="2637" xr:uid="{00000000-0005-0000-0000-0000490A0000}"/>
    <cellStyle name="Comma 29 7 2" xfId="2638" xr:uid="{00000000-0005-0000-0000-00004A0A0000}"/>
    <cellStyle name="Comma 29 8" xfId="2639" xr:uid="{00000000-0005-0000-0000-00004B0A0000}"/>
    <cellStyle name="Comma 29 8 2" xfId="2640" xr:uid="{00000000-0005-0000-0000-00004C0A0000}"/>
    <cellStyle name="Comma 29 9" xfId="2641" xr:uid="{00000000-0005-0000-0000-00004D0A0000}"/>
    <cellStyle name="Comma 29 9 2" xfId="2642" xr:uid="{00000000-0005-0000-0000-00004E0A0000}"/>
    <cellStyle name="Comma 3" xfId="2643" xr:uid="{00000000-0005-0000-0000-00004F0A0000}"/>
    <cellStyle name="Comma 3 10" xfId="2644" xr:uid="{00000000-0005-0000-0000-0000500A0000}"/>
    <cellStyle name="Comma 3 10 2" xfId="2645" xr:uid="{00000000-0005-0000-0000-0000510A0000}"/>
    <cellStyle name="Comma 3 11" xfId="2646" xr:uid="{00000000-0005-0000-0000-0000520A0000}"/>
    <cellStyle name="Comma 3 11 2" xfId="2647" xr:uid="{00000000-0005-0000-0000-0000530A0000}"/>
    <cellStyle name="Comma 3 12" xfId="2648" xr:uid="{00000000-0005-0000-0000-0000540A0000}"/>
    <cellStyle name="Comma 3 12 2" xfId="2649" xr:uid="{00000000-0005-0000-0000-0000550A0000}"/>
    <cellStyle name="Comma 3 13" xfId="2650" xr:uid="{00000000-0005-0000-0000-0000560A0000}"/>
    <cellStyle name="Comma 3 13 2" xfId="2651" xr:uid="{00000000-0005-0000-0000-0000570A0000}"/>
    <cellStyle name="Comma 3 14" xfId="2652" xr:uid="{00000000-0005-0000-0000-0000580A0000}"/>
    <cellStyle name="Comma 3 14 2" xfId="2653" xr:uid="{00000000-0005-0000-0000-0000590A0000}"/>
    <cellStyle name="Comma 3 15" xfId="2654" xr:uid="{00000000-0005-0000-0000-00005A0A0000}"/>
    <cellStyle name="Comma 3 15 2" xfId="2655" xr:uid="{00000000-0005-0000-0000-00005B0A0000}"/>
    <cellStyle name="Comma 3 16" xfId="2656" xr:uid="{00000000-0005-0000-0000-00005C0A0000}"/>
    <cellStyle name="Comma 3 16 2" xfId="2657" xr:uid="{00000000-0005-0000-0000-00005D0A0000}"/>
    <cellStyle name="Comma 3 17" xfId="2658" xr:uid="{00000000-0005-0000-0000-00005E0A0000}"/>
    <cellStyle name="Comma 3 2" xfId="2659" xr:uid="{00000000-0005-0000-0000-00005F0A0000}"/>
    <cellStyle name="Comma 3 2 2" xfId="2660" xr:uid="{00000000-0005-0000-0000-0000600A0000}"/>
    <cellStyle name="Comma 3 2 3" xfId="2661" xr:uid="{00000000-0005-0000-0000-0000610A0000}"/>
    <cellStyle name="Comma 3 2 4" xfId="2662" xr:uid="{00000000-0005-0000-0000-0000620A0000}"/>
    <cellStyle name="Comma 3 3" xfId="2663" xr:uid="{00000000-0005-0000-0000-0000630A0000}"/>
    <cellStyle name="Comma 3 3 2" xfId="2664" xr:uid="{00000000-0005-0000-0000-0000640A0000}"/>
    <cellStyle name="Comma 3 4" xfId="2665" xr:uid="{00000000-0005-0000-0000-0000650A0000}"/>
    <cellStyle name="Comma 3 4 2" xfId="2666" xr:uid="{00000000-0005-0000-0000-0000660A0000}"/>
    <cellStyle name="Comma 3 4 3" xfId="2667" xr:uid="{00000000-0005-0000-0000-0000670A0000}"/>
    <cellStyle name="Comma 3 5" xfId="2668" xr:uid="{00000000-0005-0000-0000-0000680A0000}"/>
    <cellStyle name="Comma 3 5 2" xfId="2669" xr:uid="{00000000-0005-0000-0000-0000690A0000}"/>
    <cellStyle name="Comma 3 5 3" xfId="2670" xr:uid="{00000000-0005-0000-0000-00006A0A0000}"/>
    <cellStyle name="Comma 3 6" xfId="2671" xr:uid="{00000000-0005-0000-0000-00006B0A0000}"/>
    <cellStyle name="Comma 3 6 2" xfId="2672" xr:uid="{00000000-0005-0000-0000-00006C0A0000}"/>
    <cellStyle name="Comma 3 6 3" xfId="2673" xr:uid="{00000000-0005-0000-0000-00006D0A0000}"/>
    <cellStyle name="Comma 3 7" xfId="2674" xr:uid="{00000000-0005-0000-0000-00006E0A0000}"/>
    <cellStyle name="Comma 3 7 2" xfId="2675" xr:uid="{00000000-0005-0000-0000-00006F0A0000}"/>
    <cellStyle name="Comma 3 8" xfId="2676" xr:uid="{00000000-0005-0000-0000-0000700A0000}"/>
    <cellStyle name="Comma 3 8 2" xfId="2677" xr:uid="{00000000-0005-0000-0000-0000710A0000}"/>
    <cellStyle name="Comma 3 9" xfId="2678" xr:uid="{00000000-0005-0000-0000-0000720A0000}"/>
    <cellStyle name="Comma 3 9 2" xfId="2679" xr:uid="{00000000-0005-0000-0000-0000730A0000}"/>
    <cellStyle name="Comma 3*" xfId="2680" xr:uid="{00000000-0005-0000-0000-0000740A0000}"/>
    <cellStyle name="Comma 3_20090918 Eurasia Financial targets" xfId="2681" xr:uid="{00000000-0005-0000-0000-0000750A0000}"/>
    <cellStyle name="Comma 30" xfId="2682" xr:uid="{00000000-0005-0000-0000-0000760A0000}"/>
    <cellStyle name="Comma 30 10" xfId="2683" xr:uid="{00000000-0005-0000-0000-0000770A0000}"/>
    <cellStyle name="Comma 30 11" xfId="2684" xr:uid="{00000000-0005-0000-0000-0000780A0000}"/>
    <cellStyle name="Comma 30 2" xfId="2685" xr:uid="{00000000-0005-0000-0000-0000790A0000}"/>
    <cellStyle name="Comma 30 2 2" xfId="2686" xr:uid="{00000000-0005-0000-0000-00007A0A0000}"/>
    <cellStyle name="Comma 30 2 3" xfId="2687" xr:uid="{00000000-0005-0000-0000-00007B0A0000}"/>
    <cellStyle name="Comma 30 3" xfId="2688" xr:uid="{00000000-0005-0000-0000-00007C0A0000}"/>
    <cellStyle name="Comma 30 3 2" xfId="2689" xr:uid="{00000000-0005-0000-0000-00007D0A0000}"/>
    <cellStyle name="Comma 30 4" xfId="2690" xr:uid="{00000000-0005-0000-0000-00007E0A0000}"/>
    <cellStyle name="Comma 30 5" xfId="2691" xr:uid="{00000000-0005-0000-0000-00007F0A0000}"/>
    <cellStyle name="Comma 30 6" xfId="2692" xr:uid="{00000000-0005-0000-0000-0000800A0000}"/>
    <cellStyle name="Comma 30 6 2" xfId="2693" xr:uid="{00000000-0005-0000-0000-0000810A0000}"/>
    <cellStyle name="Comma 30 7" xfId="2694" xr:uid="{00000000-0005-0000-0000-0000820A0000}"/>
    <cellStyle name="Comma 30 7 2" xfId="2695" xr:uid="{00000000-0005-0000-0000-0000830A0000}"/>
    <cellStyle name="Comma 30 8" xfId="2696" xr:uid="{00000000-0005-0000-0000-0000840A0000}"/>
    <cellStyle name="Comma 30 8 2" xfId="2697" xr:uid="{00000000-0005-0000-0000-0000850A0000}"/>
    <cellStyle name="Comma 30 9" xfId="2698" xr:uid="{00000000-0005-0000-0000-0000860A0000}"/>
    <cellStyle name="Comma 30 9 2" xfId="2699" xr:uid="{00000000-0005-0000-0000-0000870A0000}"/>
    <cellStyle name="Comma 31" xfId="2700" xr:uid="{00000000-0005-0000-0000-0000880A0000}"/>
    <cellStyle name="Comma 31 10" xfId="2701" xr:uid="{00000000-0005-0000-0000-0000890A0000}"/>
    <cellStyle name="Comma 31 11" xfId="2702" xr:uid="{00000000-0005-0000-0000-00008A0A0000}"/>
    <cellStyle name="Comma 31 2" xfId="2703" xr:uid="{00000000-0005-0000-0000-00008B0A0000}"/>
    <cellStyle name="Comma 31 2 2" xfId="2704" xr:uid="{00000000-0005-0000-0000-00008C0A0000}"/>
    <cellStyle name="Comma 31 2 3" xfId="2705" xr:uid="{00000000-0005-0000-0000-00008D0A0000}"/>
    <cellStyle name="Comma 31 3" xfId="2706" xr:uid="{00000000-0005-0000-0000-00008E0A0000}"/>
    <cellStyle name="Comma 31 3 2" xfId="2707" xr:uid="{00000000-0005-0000-0000-00008F0A0000}"/>
    <cellStyle name="Comma 31 4" xfId="2708" xr:uid="{00000000-0005-0000-0000-0000900A0000}"/>
    <cellStyle name="Comma 31 5" xfId="2709" xr:uid="{00000000-0005-0000-0000-0000910A0000}"/>
    <cellStyle name="Comma 31 6" xfId="2710" xr:uid="{00000000-0005-0000-0000-0000920A0000}"/>
    <cellStyle name="Comma 31 6 2" xfId="2711" xr:uid="{00000000-0005-0000-0000-0000930A0000}"/>
    <cellStyle name="Comma 31 7" xfId="2712" xr:uid="{00000000-0005-0000-0000-0000940A0000}"/>
    <cellStyle name="Comma 31 7 2" xfId="2713" xr:uid="{00000000-0005-0000-0000-0000950A0000}"/>
    <cellStyle name="Comma 31 8" xfId="2714" xr:uid="{00000000-0005-0000-0000-0000960A0000}"/>
    <cellStyle name="Comma 31 8 2" xfId="2715" xr:uid="{00000000-0005-0000-0000-0000970A0000}"/>
    <cellStyle name="Comma 31 9" xfId="2716" xr:uid="{00000000-0005-0000-0000-0000980A0000}"/>
    <cellStyle name="Comma 31 9 2" xfId="2717" xr:uid="{00000000-0005-0000-0000-0000990A0000}"/>
    <cellStyle name="Comma 32" xfId="2718" xr:uid="{00000000-0005-0000-0000-00009A0A0000}"/>
    <cellStyle name="Comma 32 10" xfId="2719" xr:uid="{00000000-0005-0000-0000-00009B0A0000}"/>
    <cellStyle name="Comma 32 11" xfId="2720" xr:uid="{00000000-0005-0000-0000-00009C0A0000}"/>
    <cellStyle name="Comma 32 2" xfId="2721" xr:uid="{00000000-0005-0000-0000-00009D0A0000}"/>
    <cellStyle name="Comma 32 2 2" xfId="2722" xr:uid="{00000000-0005-0000-0000-00009E0A0000}"/>
    <cellStyle name="Comma 32 2 3" xfId="2723" xr:uid="{00000000-0005-0000-0000-00009F0A0000}"/>
    <cellStyle name="Comma 32 3" xfId="2724" xr:uid="{00000000-0005-0000-0000-0000A00A0000}"/>
    <cellStyle name="Comma 32 3 2" xfId="2725" xr:uid="{00000000-0005-0000-0000-0000A10A0000}"/>
    <cellStyle name="Comma 32 4" xfId="2726" xr:uid="{00000000-0005-0000-0000-0000A20A0000}"/>
    <cellStyle name="Comma 32 5" xfId="2727" xr:uid="{00000000-0005-0000-0000-0000A30A0000}"/>
    <cellStyle name="Comma 32 6" xfId="2728" xr:uid="{00000000-0005-0000-0000-0000A40A0000}"/>
    <cellStyle name="Comma 32 6 2" xfId="2729" xr:uid="{00000000-0005-0000-0000-0000A50A0000}"/>
    <cellStyle name="Comma 32 7" xfId="2730" xr:uid="{00000000-0005-0000-0000-0000A60A0000}"/>
    <cellStyle name="Comma 32 7 2" xfId="2731" xr:uid="{00000000-0005-0000-0000-0000A70A0000}"/>
    <cellStyle name="Comma 32 8" xfId="2732" xr:uid="{00000000-0005-0000-0000-0000A80A0000}"/>
    <cellStyle name="Comma 32 8 2" xfId="2733" xr:uid="{00000000-0005-0000-0000-0000A90A0000}"/>
    <cellStyle name="Comma 32 9" xfId="2734" xr:uid="{00000000-0005-0000-0000-0000AA0A0000}"/>
    <cellStyle name="Comma 32 9 2" xfId="2735" xr:uid="{00000000-0005-0000-0000-0000AB0A0000}"/>
    <cellStyle name="Comma 33" xfId="2736" xr:uid="{00000000-0005-0000-0000-0000AC0A0000}"/>
    <cellStyle name="Comma 33 10" xfId="2737" xr:uid="{00000000-0005-0000-0000-0000AD0A0000}"/>
    <cellStyle name="Comma 33 11" xfId="2738" xr:uid="{00000000-0005-0000-0000-0000AE0A0000}"/>
    <cellStyle name="Comma 33 2" xfId="2739" xr:uid="{00000000-0005-0000-0000-0000AF0A0000}"/>
    <cellStyle name="Comma 33 2 2" xfId="2740" xr:uid="{00000000-0005-0000-0000-0000B00A0000}"/>
    <cellStyle name="Comma 33 2 3" xfId="2741" xr:uid="{00000000-0005-0000-0000-0000B10A0000}"/>
    <cellStyle name="Comma 33 3" xfId="2742" xr:uid="{00000000-0005-0000-0000-0000B20A0000}"/>
    <cellStyle name="Comma 33 3 2" xfId="2743" xr:uid="{00000000-0005-0000-0000-0000B30A0000}"/>
    <cellStyle name="Comma 33 4" xfId="2744" xr:uid="{00000000-0005-0000-0000-0000B40A0000}"/>
    <cellStyle name="Comma 33 5" xfId="2745" xr:uid="{00000000-0005-0000-0000-0000B50A0000}"/>
    <cellStyle name="Comma 33 6" xfId="2746" xr:uid="{00000000-0005-0000-0000-0000B60A0000}"/>
    <cellStyle name="Comma 33 6 2" xfId="2747" xr:uid="{00000000-0005-0000-0000-0000B70A0000}"/>
    <cellStyle name="Comma 33 7" xfId="2748" xr:uid="{00000000-0005-0000-0000-0000B80A0000}"/>
    <cellStyle name="Comma 33 7 2" xfId="2749" xr:uid="{00000000-0005-0000-0000-0000B90A0000}"/>
    <cellStyle name="Comma 33 8" xfId="2750" xr:uid="{00000000-0005-0000-0000-0000BA0A0000}"/>
    <cellStyle name="Comma 33 8 2" xfId="2751" xr:uid="{00000000-0005-0000-0000-0000BB0A0000}"/>
    <cellStyle name="Comma 33 9" xfId="2752" xr:uid="{00000000-0005-0000-0000-0000BC0A0000}"/>
    <cellStyle name="Comma 33 9 2" xfId="2753" xr:uid="{00000000-0005-0000-0000-0000BD0A0000}"/>
    <cellStyle name="Comma 34" xfId="2754" xr:uid="{00000000-0005-0000-0000-0000BE0A0000}"/>
    <cellStyle name="Comma 34 10" xfId="2755" xr:uid="{00000000-0005-0000-0000-0000BF0A0000}"/>
    <cellStyle name="Comma 34 11" xfId="2756" xr:uid="{00000000-0005-0000-0000-0000C00A0000}"/>
    <cellStyle name="Comma 34 2" xfId="2757" xr:uid="{00000000-0005-0000-0000-0000C10A0000}"/>
    <cellStyle name="Comma 34 2 2" xfId="2758" xr:uid="{00000000-0005-0000-0000-0000C20A0000}"/>
    <cellStyle name="Comma 34 2 3" xfId="2759" xr:uid="{00000000-0005-0000-0000-0000C30A0000}"/>
    <cellStyle name="Comma 34 3" xfId="2760" xr:uid="{00000000-0005-0000-0000-0000C40A0000}"/>
    <cellStyle name="Comma 34 3 2" xfId="2761" xr:uid="{00000000-0005-0000-0000-0000C50A0000}"/>
    <cellStyle name="Comma 34 4" xfId="2762" xr:uid="{00000000-0005-0000-0000-0000C60A0000}"/>
    <cellStyle name="Comma 34 5" xfId="2763" xr:uid="{00000000-0005-0000-0000-0000C70A0000}"/>
    <cellStyle name="Comma 34 6" xfId="2764" xr:uid="{00000000-0005-0000-0000-0000C80A0000}"/>
    <cellStyle name="Comma 34 6 2" xfId="2765" xr:uid="{00000000-0005-0000-0000-0000C90A0000}"/>
    <cellStyle name="Comma 34 7" xfId="2766" xr:uid="{00000000-0005-0000-0000-0000CA0A0000}"/>
    <cellStyle name="Comma 34 7 2" xfId="2767" xr:uid="{00000000-0005-0000-0000-0000CB0A0000}"/>
    <cellStyle name="Comma 34 8" xfId="2768" xr:uid="{00000000-0005-0000-0000-0000CC0A0000}"/>
    <cellStyle name="Comma 34 8 2" xfId="2769" xr:uid="{00000000-0005-0000-0000-0000CD0A0000}"/>
    <cellStyle name="Comma 34 9" xfId="2770" xr:uid="{00000000-0005-0000-0000-0000CE0A0000}"/>
    <cellStyle name="Comma 34 9 2" xfId="2771" xr:uid="{00000000-0005-0000-0000-0000CF0A0000}"/>
    <cellStyle name="Comma 35" xfId="2772" xr:uid="{00000000-0005-0000-0000-0000D00A0000}"/>
    <cellStyle name="Comma 35 10" xfId="2773" xr:uid="{00000000-0005-0000-0000-0000D10A0000}"/>
    <cellStyle name="Comma 35 11" xfId="2774" xr:uid="{00000000-0005-0000-0000-0000D20A0000}"/>
    <cellStyle name="Comma 35 2" xfId="2775" xr:uid="{00000000-0005-0000-0000-0000D30A0000}"/>
    <cellStyle name="Comma 35 2 2" xfId="2776" xr:uid="{00000000-0005-0000-0000-0000D40A0000}"/>
    <cellStyle name="Comma 35 2 3" xfId="2777" xr:uid="{00000000-0005-0000-0000-0000D50A0000}"/>
    <cellStyle name="Comma 35 3" xfId="2778" xr:uid="{00000000-0005-0000-0000-0000D60A0000}"/>
    <cellStyle name="Comma 35 3 2" xfId="2779" xr:uid="{00000000-0005-0000-0000-0000D70A0000}"/>
    <cellStyle name="Comma 35 4" xfId="2780" xr:uid="{00000000-0005-0000-0000-0000D80A0000}"/>
    <cellStyle name="Comma 35 5" xfId="2781" xr:uid="{00000000-0005-0000-0000-0000D90A0000}"/>
    <cellStyle name="Comma 35 6" xfId="2782" xr:uid="{00000000-0005-0000-0000-0000DA0A0000}"/>
    <cellStyle name="Comma 35 6 2" xfId="2783" xr:uid="{00000000-0005-0000-0000-0000DB0A0000}"/>
    <cellStyle name="Comma 35 7" xfId="2784" xr:uid="{00000000-0005-0000-0000-0000DC0A0000}"/>
    <cellStyle name="Comma 35 7 2" xfId="2785" xr:uid="{00000000-0005-0000-0000-0000DD0A0000}"/>
    <cellStyle name="Comma 35 8" xfId="2786" xr:uid="{00000000-0005-0000-0000-0000DE0A0000}"/>
    <cellStyle name="Comma 35 8 2" xfId="2787" xr:uid="{00000000-0005-0000-0000-0000DF0A0000}"/>
    <cellStyle name="Comma 35 9" xfId="2788" xr:uid="{00000000-0005-0000-0000-0000E00A0000}"/>
    <cellStyle name="Comma 35 9 2" xfId="2789" xr:uid="{00000000-0005-0000-0000-0000E10A0000}"/>
    <cellStyle name="Comma 36" xfId="2790" xr:uid="{00000000-0005-0000-0000-0000E20A0000}"/>
    <cellStyle name="Comma 36 10" xfId="2791" xr:uid="{00000000-0005-0000-0000-0000E30A0000}"/>
    <cellStyle name="Comma 36 11" xfId="2792" xr:uid="{00000000-0005-0000-0000-0000E40A0000}"/>
    <cellStyle name="Comma 36 2" xfId="2793" xr:uid="{00000000-0005-0000-0000-0000E50A0000}"/>
    <cellStyle name="Comma 36 2 2" xfId="2794" xr:uid="{00000000-0005-0000-0000-0000E60A0000}"/>
    <cellStyle name="Comma 36 2 3" xfId="2795" xr:uid="{00000000-0005-0000-0000-0000E70A0000}"/>
    <cellStyle name="Comma 36 3" xfId="2796" xr:uid="{00000000-0005-0000-0000-0000E80A0000}"/>
    <cellStyle name="Comma 36 3 2" xfId="2797" xr:uid="{00000000-0005-0000-0000-0000E90A0000}"/>
    <cellStyle name="Comma 36 4" xfId="2798" xr:uid="{00000000-0005-0000-0000-0000EA0A0000}"/>
    <cellStyle name="Comma 36 5" xfId="2799" xr:uid="{00000000-0005-0000-0000-0000EB0A0000}"/>
    <cellStyle name="Comma 36 6" xfId="2800" xr:uid="{00000000-0005-0000-0000-0000EC0A0000}"/>
    <cellStyle name="Comma 36 6 2" xfId="2801" xr:uid="{00000000-0005-0000-0000-0000ED0A0000}"/>
    <cellStyle name="Comma 36 7" xfId="2802" xr:uid="{00000000-0005-0000-0000-0000EE0A0000}"/>
    <cellStyle name="Comma 36 7 2" xfId="2803" xr:uid="{00000000-0005-0000-0000-0000EF0A0000}"/>
    <cellStyle name="Comma 36 8" xfId="2804" xr:uid="{00000000-0005-0000-0000-0000F00A0000}"/>
    <cellStyle name="Comma 36 8 2" xfId="2805" xr:uid="{00000000-0005-0000-0000-0000F10A0000}"/>
    <cellStyle name="Comma 36 9" xfId="2806" xr:uid="{00000000-0005-0000-0000-0000F20A0000}"/>
    <cellStyle name="Comma 36 9 2" xfId="2807" xr:uid="{00000000-0005-0000-0000-0000F30A0000}"/>
    <cellStyle name="Comma 37" xfId="2808" xr:uid="{00000000-0005-0000-0000-0000F40A0000}"/>
    <cellStyle name="Comma 37 10" xfId="2809" xr:uid="{00000000-0005-0000-0000-0000F50A0000}"/>
    <cellStyle name="Comma 37 11" xfId="2810" xr:uid="{00000000-0005-0000-0000-0000F60A0000}"/>
    <cellStyle name="Comma 37 2" xfId="2811" xr:uid="{00000000-0005-0000-0000-0000F70A0000}"/>
    <cellStyle name="Comma 37 2 2" xfId="2812" xr:uid="{00000000-0005-0000-0000-0000F80A0000}"/>
    <cellStyle name="Comma 37 2 3" xfId="2813" xr:uid="{00000000-0005-0000-0000-0000F90A0000}"/>
    <cellStyle name="Comma 37 3" xfId="2814" xr:uid="{00000000-0005-0000-0000-0000FA0A0000}"/>
    <cellStyle name="Comma 37 3 2" xfId="2815" xr:uid="{00000000-0005-0000-0000-0000FB0A0000}"/>
    <cellStyle name="Comma 37 4" xfId="2816" xr:uid="{00000000-0005-0000-0000-0000FC0A0000}"/>
    <cellStyle name="Comma 37 5" xfId="2817" xr:uid="{00000000-0005-0000-0000-0000FD0A0000}"/>
    <cellStyle name="Comma 37 6" xfId="2818" xr:uid="{00000000-0005-0000-0000-0000FE0A0000}"/>
    <cellStyle name="Comma 37 6 2" xfId="2819" xr:uid="{00000000-0005-0000-0000-0000FF0A0000}"/>
    <cellStyle name="Comma 37 7" xfId="2820" xr:uid="{00000000-0005-0000-0000-0000000B0000}"/>
    <cellStyle name="Comma 37 7 2" xfId="2821" xr:uid="{00000000-0005-0000-0000-0000010B0000}"/>
    <cellStyle name="Comma 37 8" xfId="2822" xr:uid="{00000000-0005-0000-0000-0000020B0000}"/>
    <cellStyle name="Comma 37 8 2" xfId="2823" xr:uid="{00000000-0005-0000-0000-0000030B0000}"/>
    <cellStyle name="Comma 37 9" xfId="2824" xr:uid="{00000000-0005-0000-0000-0000040B0000}"/>
    <cellStyle name="Comma 37 9 2" xfId="2825" xr:uid="{00000000-0005-0000-0000-0000050B0000}"/>
    <cellStyle name="Comma 38" xfId="2826" xr:uid="{00000000-0005-0000-0000-0000060B0000}"/>
    <cellStyle name="Comma 38 10" xfId="2827" xr:uid="{00000000-0005-0000-0000-0000070B0000}"/>
    <cellStyle name="Comma 38 2" xfId="2828" xr:uid="{00000000-0005-0000-0000-0000080B0000}"/>
    <cellStyle name="Comma 38 2 2" xfId="2829" xr:uid="{00000000-0005-0000-0000-0000090B0000}"/>
    <cellStyle name="Comma 38 2 3" xfId="2830" xr:uid="{00000000-0005-0000-0000-00000A0B0000}"/>
    <cellStyle name="Comma 38 3" xfId="2831" xr:uid="{00000000-0005-0000-0000-00000B0B0000}"/>
    <cellStyle name="Comma 38 3 2" xfId="2832" xr:uid="{00000000-0005-0000-0000-00000C0B0000}"/>
    <cellStyle name="Comma 38 3 3" xfId="2833" xr:uid="{00000000-0005-0000-0000-00000D0B0000}"/>
    <cellStyle name="Comma 38 4" xfId="2834" xr:uid="{00000000-0005-0000-0000-00000E0B0000}"/>
    <cellStyle name="Comma 38 5" xfId="2835" xr:uid="{00000000-0005-0000-0000-00000F0B0000}"/>
    <cellStyle name="Comma 38 6" xfId="2836" xr:uid="{00000000-0005-0000-0000-0000100B0000}"/>
    <cellStyle name="Comma 38 6 2" xfId="2837" xr:uid="{00000000-0005-0000-0000-0000110B0000}"/>
    <cellStyle name="Comma 38 7" xfId="2838" xr:uid="{00000000-0005-0000-0000-0000120B0000}"/>
    <cellStyle name="Comma 38 7 2" xfId="2839" xr:uid="{00000000-0005-0000-0000-0000130B0000}"/>
    <cellStyle name="Comma 38 8" xfId="2840" xr:uid="{00000000-0005-0000-0000-0000140B0000}"/>
    <cellStyle name="Comma 38 8 2" xfId="2841" xr:uid="{00000000-0005-0000-0000-0000150B0000}"/>
    <cellStyle name="Comma 38 9" xfId="2842" xr:uid="{00000000-0005-0000-0000-0000160B0000}"/>
    <cellStyle name="Comma 38 9 2" xfId="2843" xr:uid="{00000000-0005-0000-0000-0000170B0000}"/>
    <cellStyle name="Comma 39" xfId="2844" xr:uid="{00000000-0005-0000-0000-0000180B0000}"/>
    <cellStyle name="Comma 39 10" xfId="2845" xr:uid="{00000000-0005-0000-0000-0000190B0000}"/>
    <cellStyle name="Comma 39 2" xfId="2846" xr:uid="{00000000-0005-0000-0000-00001A0B0000}"/>
    <cellStyle name="Comma 39 2 2" xfId="2847" xr:uid="{00000000-0005-0000-0000-00001B0B0000}"/>
    <cellStyle name="Comma 39 2 3" xfId="2848" xr:uid="{00000000-0005-0000-0000-00001C0B0000}"/>
    <cellStyle name="Comma 39 3" xfId="2849" xr:uid="{00000000-0005-0000-0000-00001D0B0000}"/>
    <cellStyle name="Comma 39 3 2" xfId="2850" xr:uid="{00000000-0005-0000-0000-00001E0B0000}"/>
    <cellStyle name="Comma 39 4" xfId="2851" xr:uid="{00000000-0005-0000-0000-00001F0B0000}"/>
    <cellStyle name="Comma 39 4 2" xfId="2852" xr:uid="{00000000-0005-0000-0000-0000200B0000}"/>
    <cellStyle name="Comma 39 5" xfId="2853" xr:uid="{00000000-0005-0000-0000-0000210B0000}"/>
    <cellStyle name="Comma 39 5 2" xfId="2854" xr:uid="{00000000-0005-0000-0000-0000220B0000}"/>
    <cellStyle name="Comma 39 6" xfId="2855" xr:uid="{00000000-0005-0000-0000-0000230B0000}"/>
    <cellStyle name="Comma 39 6 2" xfId="2856" xr:uid="{00000000-0005-0000-0000-0000240B0000}"/>
    <cellStyle name="Comma 39 7" xfId="2857" xr:uid="{00000000-0005-0000-0000-0000250B0000}"/>
    <cellStyle name="Comma 39 7 2" xfId="2858" xr:uid="{00000000-0005-0000-0000-0000260B0000}"/>
    <cellStyle name="Comma 39 8" xfId="2859" xr:uid="{00000000-0005-0000-0000-0000270B0000}"/>
    <cellStyle name="Comma 39 8 2" xfId="2860" xr:uid="{00000000-0005-0000-0000-0000280B0000}"/>
    <cellStyle name="Comma 39 9" xfId="2861" xr:uid="{00000000-0005-0000-0000-0000290B0000}"/>
    <cellStyle name="Comma 4" xfId="2862" xr:uid="{00000000-0005-0000-0000-00002A0B0000}"/>
    <cellStyle name="Comma 4 10" xfId="2863" xr:uid="{00000000-0005-0000-0000-00002B0B0000}"/>
    <cellStyle name="Comma 4 10 2" xfId="2864" xr:uid="{00000000-0005-0000-0000-00002C0B0000}"/>
    <cellStyle name="Comma 4 11" xfId="2865" xr:uid="{00000000-0005-0000-0000-00002D0B0000}"/>
    <cellStyle name="Comma 4 11 2" xfId="2866" xr:uid="{00000000-0005-0000-0000-00002E0B0000}"/>
    <cellStyle name="Comma 4 12" xfId="2867" xr:uid="{00000000-0005-0000-0000-00002F0B0000}"/>
    <cellStyle name="Comma 4 12 2" xfId="2868" xr:uid="{00000000-0005-0000-0000-0000300B0000}"/>
    <cellStyle name="Comma 4 13" xfId="2869" xr:uid="{00000000-0005-0000-0000-0000310B0000}"/>
    <cellStyle name="Comma 4 13 2" xfId="2870" xr:uid="{00000000-0005-0000-0000-0000320B0000}"/>
    <cellStyle name="Comma 4 14" xfId="2871" xr:uid="{00000000-0005-0000-0000-0000330B0000}"/>
    <cellStyle name="Comma 4 14 2" xfId="2872" xr:uid="{00000000-0005-0000-0000-0000340B0000}"/>
    <cellStyle name="Comma 4 15" xfId="2873" xr:uid="{00000000-0005-0000-0000-0000350B0000}"/>
    <cellStyle name="Comma 4 16" xfId="2874" xr:uid="{00000000-0005-0000-0000-0000360B0000}"/>
    <cellStyle name="Comma 4 16 2" xfId="2875" xr:uid="{00000000-0005-0000-0000-0000370B0000}"/>
    <cellStyle name="Comma 4 17" xfId="2876" xr:uid="{00000000-0005-0000-0000-0000380B0000}"/>
    <cellStyle name="Comma 4 18" xfId="2877" xr:uid="{00000000-0005-0000-0000-0000390B0000}"/>
    <cellStyle name="Comma 4 2" xfId="2878" xr:uid="{00000000-0005-0000-0000-00003A0B0000}"/>
    <cellStyle name="Comma 4 2 2" xfId="2879" xr:uid="{00000000-0005-0000-0000-00003B0B0000}"/>
    <cellStyle name="Comma 4 2 3" xfId="2880" xr:uid="{00000000-0005-0000-0000-00003C0B0000}"/>
    <cellStyle name="Comma 4 2 4" xfId="2881" xr:uid="{00000000-0005-0000-0000-00003D0B0000}"/>
    <cellStyle name="Comma 4 2 5" xfId="2882" xr:uid="{00000000-0005-0000-0000-00003E0B0000}"/>
    <cellStyle name="Comma 4 3" xfId="2883" xr:uid="{00000000-0005-0000-0000-00003F0B0000}"/>
    <cellStyle name="Comma 4 3 2" xfId="2884" xr:uid="{00000000-0005-0000-0000-0000400B0000}"/>
    <cellStyle name="Comma 4 4" xfId="2885" xr:uid="{00000000-0005-0000-0000-0000410B0000}"/>
    <cellStyle name="Comma 4 4 2" xfId="2886" xr:uid="{00000000-0005-0000-0000-0000420B0000}"/>
    <cellStyle name="Comma 4 4 3" xfId="2887" xr:uid="{00000000-0005-0000-0000-0000430B0000}"/>
    <cellStyle name="Comma 4 5" xfId="2888" xr:uid="{00000000-0005-0000-0000-0000440B0000}"/>
    <cellStyle name="Comma 4 5 2" xfId="2889" xr:uid="{00000000-0005-0000-0000-0000450B0000}"/>
    <cellStyle name="Comma 4 6" xfId="2890" xr:uid="{00000000-0005-0000-0000-0000460B0000}"/>
    <cellStyle name="Comma 4 6 2" xfId="2891" xr:uid="{00000000-0005-0000-0000-0000470B0000}"/>
    <cellStyle name="Comma 4 7" xfId="2892" xr:uid="{00000000-0005-0000-0000-0000480B0000}"/>
    <cellStyle name="Comma 4 7 2" xfId="2893" xr:uid="{00000000-0005-0000-0000-0000490B0000}"/>
    <cellStyle name="Comma 4 8" xfId="2894" xr:uid="{00000000-0005-0000-0000-00004A0B0000}"/>
    <cellStyle name="Comma 4 8 2" xfId="2895" xr:uid="{00000000-0005-0000-0000-00004B0B0000}"/>
    <cellStyle name="Comma 4 9" xfId="2896" xr:uid="{00000000-0005-0000-0000-00004C0B0000}"/>
    <cellStyle name="Comma 4 9 2" xfId="2897" xr:uid="{00000000-0005-0000-0000-00004D0B0000}"/>
    <cellStyle name="Comma 4_BS" xfId="2898" xr:uid="{00000000-0005-0000-0000-00004E0B0000}"/>
    <cellStyle name="Comma 40" xfId="2899" xr:uid="{00000000-0005-0000-0000-00004F0B0000}"/>
    <cellStyle name="Comma 40 10" xfId="2900" xr:uid="{00000000-0005-0000-0000-0000500B0000}"/>
    <cellStyle name="Comma 40 11" xfId="2901" xr:uid="{00000000-0005-0000-0000-0000510B0000}"/>
    <cellStyle name="Comma 40 2" xfId="2902" xr:uid="{00000000-0005-0000-0000-0000520B0000}"/>
    <cellStyle name="Comma 40 2 2" xfId="2903" xr:uid="{00000000-0005-0000-0000-0000530B0000}"/>
    <cellStyle name="Comma 40 2 3" xfId="2904" xr:uid="{00000000-0005-0000-0000-0000540B0000}"/>
    <cellStyle name="Comma 40 3" xfId="2905" xr:uid="{00000000-0005-0000-0000-0000550B0000}"/>
    <cellStyle name="Comma 40 3 2" xfId="2906" xr:uid="{00000000-0005-0000-0000-0000560B0000}"/>
    <cellStyle name="Comma 40 4" xfId="2907" xr:uid="{00000000-0005-0000-0000-0000570B0000}"/>
    <cellStyle name="Comma 40 5" xfId="2908" xr:uid="{00000000-0005-0000-0000-0000580B0000}"/>
    <cellStyle name="Comma 40 6" xfId="2909" xr:uid="{00000000-0005-0000-0000-0000590B0000}"/>
    <cellStyle name="Comma 40 6 2" xfId="2910" xr:uid="{00000000-0005-0000-0000-00005A0B0000}"/>
    <cellStyle name="Comma 40 7" xfId="2911" xr:uid="{00000000-0005-0000-0000-00005B0B0000}"/>
    <cellStyle name="Comma 40 7 2" xfId="2912" xr:uid="{00000000-0005-0000-0000-00005C0B0000}"/>
    <cellStyle name="Comma 40 8" xfId="2913" xr:uid="{00000000-0005-0000-0000-00005D0B0000}"/>
    <cellStyle name="Comma 40 8 2" xfId="2914" xr:uid="{00000000-0005-0000-0000-00005E0B0000}"/>
    <cellStyle name="Comma 40 9" xfId="2915" xr:uid="{00000000-0005-0000-0000-00005F0B0000}"/>
    <cellStyle name="Comma 40 9 2" xfId="2916" xr:uid="{00000000-0005-0000-0000-0000600B0000}"/>
    <cellStyle name="Comma 41" xfId="2917" xr:uid="{00000000-0005-0000-0000-0000610B0000}"/>
    <cellStyle name="Comma 41 10" xfId="2918" xr:uid="{00000000-0005-0000-0000-0000620B0000}"/>
    <cellStyle name="Comma 41 11" xfId="2919" xr:uid="{00000000-0005-0000-0000-0000630B0000}"/>
    <cellStyle name="Comma 41 2" xfId="2920" xr:uid="{00000000-0005-0000-0000-0000640B0000}"/>
    <cellStyle name="Comma 41 2 2" xfId="2921" xr:uid="{00000000-0005-0000-0000-0000650B0000}"/>
    <cellStyle name="Comma 41 2 3" xfId="2922" xr:uid="{00000000-0005-0000-0000-0000660B0000}"/>
    <cellStyle name="Comma 41 3" xfId="2923" xr:uid="{00000000-0005-0000-0000-0000670B0000}"/>
    <cellStyle name="Comma 41 3 2" xfId="2924" xr:uid="{00000000-0005-0000-0000-0000680B0000}"/>
    <cellStyle name="Comma 41 4" xfId="2925" xr:uid="{00000000-0005-0000-0000-0000690B0000}"/>
    <cellStyle name="Comma 41 5" xfId="2926" xr:uid="{00000000-0005-0000-0000-00006A0B0000}"/>
    <cellStyle name="Comma 41 6" xfId="2927" xr:uid="{00000000-0005-0000-0000-00006B0B0000}"/>
    <cellStyle name="Comma 41 6 2" xfId="2928" xr:uid="{00000000-0005-0000-0000-00006C0B0000}"/>
    <cellStyle name="Comma 41 7" xfId="2929" xr:uid="{00000000-0005-0000-0000-00006D0B0000}"/>
    <cellStyle name="Comma 41 7 2" xfId="2930" xr:uid="{00000000-0005-0000-0000-00006E0B0000}"/>
    <cellStyle name="Comma 41 8" xfId="2931" xr:uid="{00000000-0005-0000-0000-00006F0B0000}"/>
    <cellStyle name="Comma 41 8 2" xfId="2932" xr:uid="{00000000-0005-0000-0000-0000700B0000}"/>
    <cellStyle name="Comma 41 9" xfId="2933" xr:uid="{00000000-0005-0000-0000-0000710B0000}"/>
    <cellStyle name="Comma 41 9 2" xfId="2934" xr:uid="{00000000-0005-0000-0000-0000720B0000}"/>
    <cellStyle name="Comma 42" xfId="2935" xr:uid="{00000000-0005-0000-0000-0000730B0000}"/>
    <cellStyle name="Comma 42 10" xfId="2936" xr:uid="{00000000-0005-0000-0000-0000740B0000}"/>
    <cellStyle name="Comma 42 11" xfId="2937" xr:uid="{00000000-0005-0000-0000-0000750B0000}"/>
    <cellStyle name="Comma 42 2" xfId="2938" xr:uid="{00000000-0005-0000-0000-0000760B0000}"/>
    <cellStyle name="Comma 42 2 2" xfId="2939" xr:uid="{00000000-0005-0000-0000-0000770B0000}"/>
    <cellStyle name="Comma 42 2 3" xfId="2940" xr:uid="{00000000-0005-0000-0000-0000780B0000}"/>
    <cellStyle name="Comma 42 3" xfId="2941" xr:uid="{00000000-0005-0000-0000-0000790B0000}"/>
    <cellStyle name="Comma 42 3 2" xfId="2942" xr:uid="{00000000-0005-0000-0000-00007A0B0000}"/>
    <cellStyle name="Comma 42 4" xfId="2943" xr:uid="{00000000-0005-0000-0000-00007B0B0000}"/>
    <cellStyle name="Comma 42 5" xfId="2944" xr:uid="{00000000-0005-0000-0000-00007C0B0000}"/>
    <cellStyle name="Comma 42 6" xfId="2945" xr:uid="{00000000-0005-0000-0000-00007D0B0000}"/>
    <cellStyle name="Comma 42 6 2" xfId="2946" xr:uid="{00000000-0005-0000-0000-00007E0B0000}"/>
    <cellStyle name="Comma 42 7" xfId="2947" xr:uid="{00000000-0005-0000-0000-00007F0B0000}"/>
    <cellStyle name="Comma 42 7 2" xfId="2948" xr:uid="{00000000-0005-0000-0000-0000800B0000}"/>
    <cellStyle name="Comma 42 8" xfId="2949" xr:uid="{00000000-0005-0000-0000-0000810B0000}"/>
    <cellStyle name="Comma 42 8 2" xfId="2950" xr:uid="{00000000-0005-0000-0000-0000820B0000}"/>
    <cellStyle name="Comma 42 9" xfId="2951" xr:uid="{00000000-0005-0000-0000-0000830B0000}"/>
    <cellStyle name="Comma 42 9 2" xfId="2952" xr:uid="{00000000-0005-0000-0000-0000840B0000}"/>
    <cellStyle name="Comma 43" xfId="2953" xr:uid="{00000000-0005-0000-0000-0000850B0000}"/>
    <cellStyle name="Comma 43 2" xfId="2954" xr:uid="{00000000-0005-0000-0000-0000860B0000}"/>
    <cellStyle name="Comma 43 2 2" xfId="2955" xr:uid="{00000000-0005-0000-0000-0000870B0000}"/>
    <cellStyle name="Comma 43 2 3" xfId="2956" xr:uid="{00000000-0005-0000-0000-0000880B0000}"/>
    <cellStyle name="Comma 43 3" xfId="2957" xr:uid="{00000000-0005-0000-0000-0000890B0000}"/>
    <cellStyle name="Comma 43 3 2" xfId="2958" xr:uid="{00000000-0005-0000-0000-00008A0B0000}"/>
    <cellStyle name="Comma 43 4" xfId="2959" xr:uid="{00000000-0005-0000-0000-00008B0B0000}"/>
    <cellStyle name="Comma 43 5" xfId="2960" xr:uid="{00000000-0005-0000-0000-00008C0B0000}"/>
    <cellStyle name="Comma 43 5 2" xfId="2961" xr:uid="{00000000-0005-0000-0000-00008D0B0000}"/>
    <cellStyle name="Comma 43 6" xfId="2962" xr:uid="{00000000-0005-0000-0000-00008E0B0000}"/>
    <cellStyle name="Comma 43 6 2" xfId="2963" xr:uid="{00000000-0005-0000-0000-00008F0B0000}"/>
    <cellStyle name="Comma 43 7" xfId="2964" xr:uid="{00000000-0005-0000-0000-0000900B0000}"/>
    <cellStyle name="Comma 43 7 2" xfId="2965" xr:uid="{00000000-0005-0000-0000-0000910B0000}"/>
    <cellStyle name="Comma 43 8" xfId="2966" xr:uid="{00000000-0005-0000-0000-0000920B0000}"/>
    <cellStyle name="Comma 43 8 2" xfId="2967" xr:uid="{00000000-0005-0000-0000-0000930B0000}"/>
    <cellStyle name="Comma 43 9" xfId="2968" xr:uid="{00000000-0005-0000-0000-0000940B0000}"/>
    <cellStyle name="Comma 44" xfId="2969" xr:uid="{00000000-0005-0000-0000-0000950B0000}"/>
    <cellStyle name="Comma 44 2" xfId="2970" xr:uid="{00000000-0005-0000-0000-0000960B0000}"/>
    <cellStyle name="Comma 44 2 2" xfId="2971" xr:uid="{00000000-0005-0000-0000-0000970B0000}"/>
    <cellStyle name="Comma 44 2 3" xfId="2972" xr:uid="{00000000-0005-0000-0000-0000980B0000}"/>
    <cellStyle name="Comma 44 3" xfId="2973" xr:uid="{00000000-0005-0000-0000-0000990B0000}"/>
    <cellStyle name="Comma 44 3 2" xfId="2974" xr:uid="{00000000-0005-0000-0000-00009A0B0000}"/>
    <cellStyle name="Comma 44 4" xfId="2975" xr:uid="{00000000-0005-0000-0000-00009B0B0000}"/>
    <cellStyle name="Comma 44 4 2" xfId="2976" xr:uid="{00000000-0005-0000-0000-00009C0B0000}"/>
    <cellStyle name="Comma 44 5" xfId="2977" xr:uid="{00000000-0005-0000-0000-00009D0B0000}"/>
    <cellStyle name="Comma 44 5 2" xfId="2978" xr:uid="{00000000-0005-0000-0000-00009E0B0000}"/>
    <cellStyle name="Comma 44 6" xfId="2979" xr:uid="{00000000-0005-0000-0000-00009F0B0000}"/>
    <cellStyle name="Comma 44 6 2" xfId="2980" xr:uid="{00000000-0005-0000-0000-0000A00B0000}"/>
    <cellStyle name="Comma 44 7" xfId="2981" xr:uid="{00000000-0005-0000-0000-0000A10B0000}"/>
    <cellStyle name="Comma 44 7 2" xfId="2982" xr:uid="{00000000-0005-0000-0000-0000A20B0000}"/>
    <cellStyle name="Comma 44 8" xfId="2983" xr:uid="{00000000-0005-0000-0000-0000A30B0000}"/>
    <cellStyle name="Comma 44 9" xfId="2984" xr:uid="{00000000-0005-0000-0000-0000A40B0000}"/>
    <cellStyle name="Comma 45" xfId="2985" xr:uid="{00000000-0005-0000-0000-0000A50B0000}"/>
    <cellStyle name="Comma 45 2" xfId="2986" xr:uid="{00000000-0005-0000-0000-0000A60B0000}"/>
    <cellStyle name="Comma 45 2 2" xfId="2987" xr:uid="{00000000-0005-0000-0000-0000A70B0000}"/>
    <cellStyle name="Comma 45 2 3" xfId="2988" xr:uid="{00000000-0005-0000-0000-0000A80B0000}"/>
    <cellStyle name="Comma 45 3" xfId="2989" xr:uid="{00000000-0005-0000-0000-0000A90B0000}"/>
    <cellStyle name="Comma 45 3 2" xfId="2990" xr:uid="{00000000-0005-0000-0000-0000AA0B0000}"/>
    <cellStyle name="Comma 45 4" xfId="2991" xr:uid="{00000000-0005-0000-0000-0000AB0B0000}"/>
    <cellStyle name="Comma 45 4 2" xfId="2992" xr:uid="{00000000-0005-0000-0000-0000AC0B0000}"/>
    <cellStyle name="Comma 45 5" xfId="2993" xr:uid="{00000000-0005-0000-0000-0000AD0B0000}"/>
    <cellStyle name="Comma 45 5 2" xfId="2994" xr:uid="{00000000-0005-0000-0000-0000AE0B0000}"/>
    <cellStyle name="Comma 45 6" xfId="2995" xr:uid="{00000000-0005-0000-0000-0000AF0B0000}"/>
    <cellStyle name="Comma 45 6 2" xfId="2996" xr:uid="{00000000-0005-0000-0000-0000B00B0000}"/>
    <cellStyle name="Comma 45 7" xfId="2997" xr:uid="{00000000-0005-0000-0000-0000B10B0000}"/>
    <cellStyle name="Comma 45 7 2" xfId="2998" xr:uid="{00000000-0005-0000-0000-0000B20B0000}"/>
    <cellStyle name="Comma 45 8" xfId="2999" xr:uid="{00000000-0005-0000-0000-0000B30B0000}"/>
    <cellStyle name="Comma 45 9" xfId="3000" xr:uid="{00000000-0005-0000-0000-0000B40B0000}"/>
    <cellStyle name="Comma 46" xfId="3001" xr:uid="{00000000-0005-0000-0000-0000B50B0000}"/>
    <cellStyle name="Comma 46 2" xfId="3002" xr:uid="{00000000-0005-0000-0000-0000B60B0000}"/>
    <cellStyle name="Comma 46 2 2" xfId="3003" xr:uid="{00000000-0005-0000-0000-0000B70B0000}"/>
    <cellStyle name="Comma 46 2 3" xfId="3004" xr:uid="{00000000-0005-0000-0000-0000B80B0000}"/>
    <cellStyle name="Comma 46 3" xfId="3005" xr:uid="{00000000-0005-0000-0000-0000B90B0000}"/>
    <cellStyle name="Comma 46 3 2" xfId="3006" xr:uid="{00000000-0005-0000-0000-0000BA0B0000}"/>
    <cellStyle name="Comma 46 4" xfId="3007" xr:uid="{00000000-0005-0000-0000-0000BB0B0000}"/>
    <cellStyle name="Comma 46 4 2" xfId="3008" xr:uid="{00000000-0005-0000-0000-0000BC0B0000}"/>
    <cellStyle name="Comma 46 5" xfId="3009" xr:uid="{00000000-0005-0000-0000-0000BD0B0000}"/>
    <cellStyle name="Comma 46 5 2" xfId="3010" xr:uid="{00000000-0005-0000-0000-0000BE0B0000}"/>
    <cellStyle name="Comma 46 6" xfId="3011" xr:uid="{00000000-0005-0000-0000-0000BF0B0000}"/>
    <cellStyle name="Comma 46 6 2" xfId="3012" xr:uid="{00000000-0005-0000-0000-0000C00B0000}"/>
    <cellStyle name="Comma 46 7" xfId="3013" xr:uid="{00000000-0005-0000-0000-0000C10B0000}"/>
    <cellStyle name="Comma 46 7 2" xfId="3014" xr:uid="{00000000-0005-0000-0000-0000C20B0000}"/>
    <cellStyle name="Comma 46 8" xfId="3015" xr:uid="{00000000-0005-0000-0000-0000C30B0000}"/>
    <cellStyle name="Comma 46 9" xfId="3016" xr:uid="{00000000-0005-0000-0000-0000C40B0000}"/>
    <cellStyle name="Comma 47" xfId="3017" xr:uid="{00000000-0005-0000-0000-0000C50B0000}"/>
    <cellStyle name="Comma 47 2" xfId="3018" xr:uid="{00000000-0005-0000-0000-0000C60B0000}"/>
    <cellStyle name="Comma 47 2 2" xfId="3019" xr:uid="{00000000-0005-0000-0000-0000C70B0000}"/>
    <cellStyle name="Comma 47 2 3" xfId="3020" xr:uid="{00000000-0005-0000-0000-0000C80B0000}"/>
    <cellStyle name="Comma 47 3" xfId="3021" xr:uid="{00000000-0005-0000-0000-0000C90B0000}"/>
    <cellStyle name="Comma 47 3 2" xfId="3022" xr:uid="{00000000-0005-0000-0000-0000CA0B0000}"/>
    <cellStyle name="Comma 47 4" xfId="3023" xr:uid="{00000000-0005-0000-0000-0000CB0B0000}"/>
    <cellStyle name="Comma 47 4 2" xfId="3024" xr:uid="{00000000-0005-0000-0000-0000CC0B0000}"/>
    <cellStyle name="Comma 47 5" xfId="3025" xr:uid="{00000000-0005-0000-0000-0000CD0B0000}"/>
    <cellStyle name="Comma 47 5 2" xfId="3026" xr:uid="{00000000-0005-0000-0000-0000CE0B0000}"/>
    <cellStyle name="Comma 47 6" xfId="3027" xr:uid="{00000000-0005-0000-0000-0000CF0B0000}"/>
    <cellStyle name="Comma 47 6 2" xfId="3028" xr:uid="{00000000-0005-0000-0000-0000D00B0000}"/>
    <cellStyle name="Comma 47 7" xfId="3029" xr:uid="{00000000-0005-0000-0000-0000D10B0000}"/>
    <cellStyle name="Comma 47 7 2" xfId="3030" xr:uid="{00000000-0005-0000-0000-0000D20B0000}"/>
    <cellStyle name="Comma 47 8" xfId="3031" xr:uid="{00000000-0005-0000-0000-0000D30B0000}"/>
    <cellStyle name="Comma 47 9" xfId="3032" xr:uid="{00000000-0005-0000-0000-0000D40B0000}"/>
    <cellStyle name="Comma 48" xfId="3033" xr:uid="{00000000-0005-0000-0000-0000D50B0000}"/>
    <cellStyle name="Comma 48 2" xfId="3034" xr:uid="{00000000-0005-0000-0000-0000D60B0000}"/>
    <cellStyle name="Comma 48 2 2" xfId="3035" xr:uid="{00000000-0005-0000-0000-0000D70B0000}"/>
    <cellStyle name="Comma 48 2 3" xfId="3036" xr:uid="{00000000-0005-0000-0000-0000D80B0000}"/>
    <cellStyle name="Comma 48 3" xfId="3037" xr:uid="{00000000-0005-0000-0000-0000D90B0000}"/>
    <cellStyle name="Comma 48 3 2" xfId="3038" xr:uid="{00000000-0005-0000-0000-0000DA0B0000}"/>
    <cellStyle name="Comma 48 4" xfId="3039" xr:uid="{00000000-0005-0000-0000-0000DB0B0000}"/>
    <cellStyle name="Comma 48 4 2" xfId="3040" xr:uid="{00000000-0005-0000-0000-0000DC0B0000}"/>
    <cellStyle name="Comma 48 5" xfId="3041" xr:uid="{00000000-0005-0000-0000-0000DD0B0000}"/>
    <cellStyle name="Comma 48 5 2" xfId="3042" xr:uid="{00000000-0005-0000-0000-0000DE0B0000}"/>
    <cellStyle name="Comma 48 6" xfId="3043" xr:uid="{00000000-0005-0000-0000-0000DF0B0000}"/>
    <cellStyle name="Comma 48 6 2" xfId="3044" xr:uid="{00000000-0005-0000-0000-0000E00B0000}"/>
    <cellStyle name="Comma 48 7" xfId="3045" xr:uid="{00000000-0005-0000-0000-0000E10B0000}"/>
    <cellStyle name="Comma 48 7 2" xfId="3046" xr:uid="{00000000-0005-0000-0000-0000E20B0000}"/>
    <cellStyle name="Comma 48 8" xfId="3047" xr:uid="{00000000-0005-0000-0000-0000E30B0000}"/>
    <cellStyle name="Comma 48 9" xfId="3048" xr:uid="{00000000-0005-0000-0000-0000E40B0000}"/>
    <cellStyle name="Comma 49" xfId="3049" xr:uid="{00000000-0005-0000-0000-0000E50B0000}"/>
    <cellStyle name="Comma 49 2" xfId="3050" xr:uid="{00000000-0005-0000-0000-0000E60B0000}"/>
    <cellStyle name="Comma 49 2 2" xfId="3051" xr:uid="{00000000-0005-0000-0000-0000E70B0000}"/>
    <cellStyle name="Comma 49 2 3" xfId="3052" xr:uid="{00000000-0005-0000-0000-0000E80B0000}"/>
    <cellStyle name="Comma 49 3" xfId="3053" xr:uid="{00000000-0005-0000-0000-0000E90B0000}"/>
    <cellStyle name="Comma 49 3 2" xfId="3054" xr:uid="{00000000-0005-0000-0000-0000EA0B0000}"/>
    <cellStyle name="Comma 49 4" xfId="3055" xr:uid="{00000000-0005-0000-0000-0000EB0B0000}"/>
    <cellStyle name="Comma 49 4 2" xfId="3056" xr:uid="{00000000-0005-0000-0000-0000EC0B0000}"/>
    <cellStyle name="Comma 49 5" xfId="3057" xr:uid="{00000000-0005-0000-0000-0000ED0B0000}"/>
    <cellStyle name="Comma 49 5 2" xfId="3058" xr:uid="{00000000-0005-0000-0000-0000EE0B0000}"/>
    <cellStyle name="Comma 49 6" xfId="3059" xr:uid="{00000000-0005-0000-0000-0000EF0B0000}"/>
    <cellStyle name="Comma 49 6 2" xfId="3060" xr:uid="{00000000-0005-0000-0000-0000F00B0000}"/>
    <cellStyle name="Comma 49 7" xfId="3061" xr:uid="{00000000-0005-0000-0000-0000F10B0000}"/>
    <cellStyle name="Comma 49 7 2" xfId="3062" xr:uid="{00000000-0005-0000-0000-0000F20B0000}"/>
    <cellStyle name="Comma 49 8" xfId="3063" xr:uid="{00000000-0005-0000-0000-0000F30B0000}"/>
    <cellStyle name="Comma 49 9" xfId="3064" xr:uid="{00000000-0005-0000-0000-0000F40B0000}"/>
    <cellStyle name="Comma 5" xfId="3065" xr:uid="{00000000-0005-0000-0000-0000F50B0000}"/>
    <cellStyle name="Comma 5 10" xfId="3066" xr:uid="{00000000-0005-0000-0000-0000F60B0000}"/>
    <cellStyle name="Comma 5 10 2" xfId="3067" xr:uid="{00000000-0005-0000-0000-0000F70B0000}"/>
    <cellStyle name="Comma 5 11" xfId="3068" xr:uid="{00000000-0005-0000-0000-0000F80B0000}"/>
    <cellStyle name="Comma 5 11 2" xfId="3069" xr:uid="{00000000-0005-0000-0000-0000F90B0000}"/>
    <cellStyle name="Comma 5 12" xfId="3070" xr:uid="{00000000-0005-0000-0000-0000FA0B0000}"/>
    <cellStyle name="Comma 5 12 2" xfId="3071" xr:uid="{00000000-0005-0000-0000-0000FB0B0000}"/>
    <cellStyle name="Comma 5 13" xfId="3072" xr:uid="{00000000-0005-0000-0000-0000FC0B0000}"/>
    <cellStyle name="Comma 5 13 2" xfId="3073" xr:uid="{00000000-0005-0000-0000-0000FD0B0000}"/>
    <cellStyle name="Comma 5 14" xfId="3074" xr:uid="{00000000-0005-0000-0000-0000FE0B0000}"/>
    <cellStyle name="Comma 5 14 2" xfId="3075" xr:uid="{00000000-0005-0000-0000-0000FF0B0000}"/>
    <cellStyle name="Comma 5 15" xfId="3076" xr:uid="{00000000-0005-0000-0000-0000000C0000}"/>
    <cellStyle name="Comma 5 15 2" xfId="3077" xr:uid="{00000000-0005-0000-0000-0000010C0000}"/>
    <cellStyle name="Comma 5 16" xfId="3078" xr:uid="{00000000-0005-0000-0000-0000020C0000}"/>
    <cellStyle name="Comma 5 17" xfId="3079" xr:uid="{00000000-0005-0000-0000-0000030C0000}"/>
    <cellStyle name="Comma 5 2" xfId="3080" xr:uid="{00000000-0005-0000-0000-0000040C0000}"/>
    <cellStyle name="Comma 5 2 2" xfId="3081" xr:uid="{00000000-0005-0000-0000-0000050C0000}"/>
    <cellStyle name="Comma 5 2 3" xfId="3082" xr:uid="{00000000-0005-0000-0000-0000060C0000}"/>
    <cellStyle name="Comma 5 2 4" xfId="3083" xr:uid="{00000000-0005-0000-0000-0000070C0000}"/>
    <cellStyle name="Comma 5 3" xfId="3084" xr:uid="{00000000-0005-0000-0000-0000080C0000}"/>
    <cellStyle name="Comma 5 3 2" xfId="3085" xr:uid="{00000000-0005-0000-0000-0000090C0000}"/>
    <cellStyle name="Comma 5 4" xfId="3086" xr:uid="{00000000-0005-0000-0000-00000A0C0000}"/>
    <cellStyle name="Comma 5 4 2" xfId="3087" xr:uid="{00000000-0005-0000-0000-00000B0C0000}"/>
    <cellStyle name="Comma 5 5" xfId="3088" xr:uid="{00000000-0005-0000-0000-00000C0C0000}"/>
    <cellStyle name="Comma 5 5 2" xfId="3089" xr:uid="{00000000-0005-0000-0000-00000D0C0000}"/>
    <cellStyle name="Comma 5 6" xfId="3090" xr:uid="{00000000-0005-0000-0000-00000E0C0000}"/>
    <cellStyle name="Comma 5 6 2" xfId="3091" xr:uid="{00000000-0005-0000-0000-00000F0C0000}"/>
    <cellStyle name="Comma 5 7" xfId="3092" xr:uid="{00000000-0005-0000-0000-0000100C0000}"/>
    <cellStyle name="Comma 5 7 2" xfId="3093" xr:uid="{00000000-0005-0000-0000-0000110C0000}"/>
    <cellStyle name="Comma 5 8" xfId="3094" xr:uid="{00000000-0005-0000-0000-0000120C0000}"/>
    <cellStyle name="Comma 5 8 2" xfId="3095" xr:uid="{00000000-0005-0000-0000-0000130C0000}"/>
    <cellStyle name="Comma 5 9" xfId="3096" xr:uid="{00000000-0005-0000-0000-0000140C0000}"/>
    <cellStyle name="Comma 5 9 2" xfId="3097" xr:uid="{00000000-0005-0000-0000-0000150C0000}"/>
    <cellStyle name="Comma 5_BS" xfId="3098" xr:uid="{00000000-0005-0000-0000-0000160C0000}"/>
    <cellStyle name="Comma 50" xfId="3099" xr:uid="{00000000-0005-0000-0000-0000170C0000}"/>
    <cellStyle name="Comma 50 2" xfId="3100" xr:uid="{00000000-0005-0000-0000-0000180C0000}"/>
    <cellStyle name="Comma 50 2 2" xfId="3101" xr:uid="{00000000-0005-0000-0000-0000190C0000}"/>
    <cellStyle name="Comma 50 2 3" xfId="3102" xr:uid="{00000000-0005-0000-0000-00001A0C0000}"/>
    <cellStyle name="Comma 50 3" xfId="3103" xr:uid="{00000000-0005-0000-0000-00001B0C0000}"/>
    <cellStyle name="Comma 50 3 2" xfId="3104" xr:uid="{00000000-0005-0000-0000-00001C0C0000}"/>
    <cellStyle name="Comma 50 4" xfId="3105" xr:uid="{00000000-0005-0000-0000-00001D0C0000}"/>
    <cellStyle name="Comma 50 4 2" xfId="3106" xr:uid="{00000000-0005-0000-0000-00001E0C0000}"/>
    <cellStyle name="Comma 50 5" xfId="3107" xr:uid="{00000000-0005-0000-0000-00001F0C0000}"/>
    <cellStyle name="Comma 50 5 2" xfId="3108" xr:uid="{00000000-0005-0000-0000-0000200C0000}"/>
    <cellStyle name="Comma 50 6" xfId="3109" xr:uid="{00000000-0005-0000-0000-0000210C0000}"/>
    <cellStyle name="Comma 50 6 2" xfId="3110" xr:uid="{00000000-0005-0000-0000-0000220C0000}"/>
    <cellStyle name="Comma 50 7" xfId="3111" xr:uid="{00000000-0005-0000-0000-0000230C0000}"/>
    <cellStyle name="Comma 50 7 2" xfId="3112" xr:uid="{00000000-0005-0000-0000-0000240C0000}"/>
    <cellStyle name="Comma 50 8" xfId="3113" xr:uid="{00000000-0005-0000-0000-0000250C0000}"/>
    <cellStyle name="Comma 50 9" xfId="3114" xr:uid="{00000000-0005-0000-0000-0000260C0000}"/>
    <cellStyle name="Comma 51" xfId="3115" xr:uid="{00000000-0005-0000-0000-0000270C0000}"/>
    <cellStyle name="Comma 51 2" xfId="3116" xr:uid="{00000000-0005-0000-0000-0000280C0000}"/>
    <cellStyle name="Comma 51 2 2" xfId="3117" xr:uid="{00000000-0005-0000-0000-0000290C0000}"/>
    <cellStyle name="Comma 51 2 3" xfId="3118" xr:uid="{00000000-0005-0000-0000-00002A0C0000}"/>
    <cellStyle name="Comma 51 3" xfId="3119" xr:uid="{00000000-0005-0000-0000-00002B0C0000}"/>
    <cellStyle name="Comma 51 3 2" xfId="3120" xr:uid="{00000000-0005-0000-0000-00002C0C0000}"/>
    <cellStyle name="Comma 51 4" xfId="3121" xr:uid="{00000000-0005-0000-0000-00002D0C0000}"/>
    <cellStyle name="Comma 51 4 2" xfId="3122" xr:uid="{00000000-0005-0000-0000-00002E0C0000}"/>
    <cellStyle name="Comma 51 5" xfId="3123" xr:uid="{00000000-0005-0000-0000-00002F0C0000}"/>
    <cellStyle name="Comma 51 5 2" xfId="3124" xr:uid="{00000000-0005-0000-0000-0000300C0000}"/>
    <cellStyle name="Comma 51 6" xfId="3125" xr:uid="{00000000-0005-0000-0000-0000310C0000}"/>
    <cellStyle name="Comma 51 6 2" xfId="3126" xr:uid="{00000000-0005-0000-0000-0000320C0000}"/>
    <cellStyle name="Comma 51 7" xfId="3127" xr:uid="{00000000-0005-0000-0000-0000330C0000}"/>
    <cellStyle name="Comma 51 7 2" xfId="3128" xr:uid="{00000000-0005-0000-0000-0000340C0000}"/>
    <cellStyle name="Comma 51 8" xfId="3129" xr:uid="{00000000-0005-0000-0000-0000350C0000}"/>
    <cellStyle name="Comma 51 9" xfId="3130" xr:uid="{00000000-0005-0000-0000-0000360C0000}"/>
    <cellStyle name="Comma 52" xfId="3131" xr:uid="{00000000-0005-0000-0000-0000370C0000}"/>
    <cellStyle name="Comma 52 2" xfId="3132" xr:uid="{00000000-0005-0000-0000-0000380C0000}"/>
    <cellStyle name="Comma 52 2 2" xfId="3133" xr:uid="{00000000-0005-0000-0000-0000390C0000}"/>
    <cellStyle name="Comma 52 2 3" xfId="3134" xr:uid="{00000000-0005-0000-0000-00003A0C0000}"/>
    <cellStyle name="Comma 52 3" xfId="3135" xr:uid="{00000000-0005-0000-0000-00003B0C0000}"/>
    <cellStyle name="Comma 52 3 2" xfId="3136" xr:uid="{00000000-0005-0000-0000-00003C0C0000}"/>
    <cellStyle name="Comma 52 4" xfId="3137" xr:uid="{00000000-0005-0000-0000-00003D0C0000}"/>
    <cellStyle name="Comma 52 4 2" xfId="3138" xr:uid="{00000000-0005-0000-0000-00003E0C0000}"/>
    <cellStyle name="Comma 52 5" xfId="3139" xr:uid="{00000000-0005-0000-0000-00003F0C0000}"/>
    <cellStyle name="Comma 52 5 2" xfId="3140" xr:uid="{00000000-0005-0000-0000-0000400C0000}"/>
    <cellStyle name="Comma 52 6" xfId="3141" xr:uid="{00000000-0005-0000-0000-0000410C0000}"/>
    <cellStyle name="Comma 52 6 2" xfId="3142" xr:uid="{00000000-0005-0000-0000-0000420C0000}"/>
    <cellStyle name="Comma 52 7" xfId="3143" xr:uid="{00000000-0005-0000-0000-0000430C0000}"/>
    <cellStyle name="Comma 52 7 2" xfId="3144" xr:uid="{00000000-0005-0000-0000-0000440C0000}"/>
    <cellStyle name="Comma 52 8" xfId="3145" xr:uid="{00000000-0005-0000-0000-0000450C0000}"/>
    <cellStyle name="Comma 52 9" xfId="3146" xr:uid="{00000000-0005-0000-0000-0000460C0000}"/>
    <cellStyle name="Comma 53" xfId="3147" xr:uid="{00000000-0005-0000-0000-0000470C0000}"/>
    <cellStyle name="Comma 53 2" xfId="3148" xr:uid="{00000000-0005-0000-0000-0000480C0000}"/>
    <cellStyle name="Comma 53 2 2" xfId="3149" xr:uid="{00000000-0005-0000-0000-0000490C0000}"/>
    <cellStyle name="Comma 53 2 3" xfId="3150" xr:uid="{00000000-0005-0000-0000-00004A0C0000}"/>
    <cellStyle name="Comma 53 3" xfId="3151" xr:uid="{00000000-0005-0000-0000-00004B0C0000}"/>
    <cellStyle name="Comma 53 3 2" xfId="3152" xr:uid="{00000000-0005-0000-0000-00004C0C0000}"/>
    <cellStyle name="Comma 53 4" xfId="3153" xr:uid="{00000000-0005-0000-0000-00004D0C0000}"/>
    <cellStyle name="Comma 53 4 2" xfId="3154" xr:uid="{00000000-0005-0000-0000-00004E0C0000}"/>
    <cellStyle name="Comma 53 5" xfId="3155" xr:uid="{00000000-0005-0000-0000-00004F0C0000}"/>
    <cellStyle name="Comma 53 5 2" xfId="3156" xr:uid="{00000000-0005-0000-0000-0000500C0000}"/>
    <cellStyle name="Comma 53 6" xfId="3157" xr:uid="{00000000-0005-0000-0000-0000510C0000}"/>
    <cellStyle name="Comma 53 6 2" xfId="3158" xr:uid="{00000000-0005-0000-0000-0000520C0000}"/>
    <cellStyle name="Comma 53 7" xfId="3159" xr:uid="{00000000-0005-0000-0000-0000530C0000}"/>
    <cellStyle name="Comma 53 7 2" xfId="3160" xr:uid="{00000000-0005-0000-0000-0000540C0000}"/>
    <cellStyle name="Comma 53 8" xfId="3161" xr:uid="{00000000-0005-0000-0000-0000550C0000}"/>
    <cellStyle name="Comma 53 9" xfId="3162" xr:uid="{00000000-0005-0000-0000-0000560C0000}"/>
    <cellStyle name="Comma 54" xfId="3163" xr:uid="{00000000-0005-0000-0000-0000570C0000}"/>
    <cellStyle name="Comma 54 2" xfId="3164" xr:uid="{00000000-0005-0000-0000-0000580C0000}"/>
    <cellStyle name="Comma 54 2 2" xfId="3165" xr:uid="{00000000-0005-0000-0000-0000590C0000}"/>
    <cellStyle name="Comma 54 2 3" xfId="3166" xr:uid="{00000000-0005-0000-0000-00005A0C0000}"/>
    <cellStyle name="Comma 54 3" xfId="3167" xr:uid="{00000000-0005-0000-0000-00005B0C0000}"/>
    <cellStyle name="Comma 54 3 2" xfId="3168" xr:uid="{00000000-0005-0000-0000-00005C0C0000}"/>
    <cellStyle name="Comma 54 4" xfId="3169" xr:uid="{00000000-0005-0000-0000-00005D0C0000}"/>
    <cellStyle name="Comma 54 4 2" xfId="3170" xr:uid="{00000000-0005-0000-0000-00005E0C0000}"/>
    <cellStyle name="Comma 54 5" xfId="3171" xr:uid="{00000000-0005-0000-0000-00005F0C0000}"/>
    <cellStyle name="Comma 54 5 2" xfId="3172" xr:uid="{00000000-0005-0000-0000-0000600C0000}"/>
    <cellStyle name="Comma 54 6" xfId="3173" xr:uid="{00000000-0005-0000-0000-0000610C0000}"/>
    <cellStyle name="Comma 54 6 2" xfId="3174" xr:uid="{00000000-0005-0000-0000-0000620C0000}"/>
    <cellStyle name="Comma 54 7" xfId="3175" xr:uid="{00000000-0005-0000-0000-0000630C0000}"/>
    <cellStyle name="Comma 54 7 2" xfId="3176" xr:uid="{00000000-0005-0000-0000-0000640C0000}"/>
    <cellStyle name="Comma 54 8" xfId="3177" xr:uid="{00000000-0005-0000-0000-0000650C0000}"/>
    <cellStyle name="Comma 54 9" xfId="3178" xr:uid="{00000000-0005-0000-0000-0000660C0000}"/>
    <cellStyle name="Comma 55" xfId="3179" xr:uid="{00000000-0005-0000-0000-0000670C0000}"/>
    <cellStyle name="Comma 55 2" xfId="3180" xr:uid="{00000000-0005-0000-0000-0000680C0000}"/>
    <cellStyle name="Comma 55 2 2" xfId="3181" xr:uid="{00000000-0005-0000-0000-0000690C0000}"/>
    <cellStyle name="Comma 55 2 3" xfId="3182" xr:uid="{00000000-0005-0000-0000-00006A0C0000}"/>
    <cellStyle name="Comma 55 3" xfId="3183" xr:uid="{00000000-0005-0000-0000-00006B0C0000}"/>
    <cellStyle name="Comma 55 3 2" xfId="3184" xr:uid="{00000000-0005-0000-0000-00006C0C0000}"/>
    <cellStyle name="Comma 55 4" xfId="3185" xr:uid="{00000000-0005-0000-0000-00006D0C0000}"/>
    <cellStyle name="Comma 55 4 2" xfId="3186" xr:uid="{00000000-0005-0000-0000-00006E0C0000}"/>
    <cellStyle name="Comma 55 5" xfId="3187" xr:uid="{00000000-0005-0000-0000-00006F0C0000}"/>
    <cellStyle name="Comma 55 5 2" xfId="3188" xr:uid="{00000000-0005-0000-0000-0000700C0000}"/>
    <cellStyle name="Comma 55 6" xfId="3189" xr:uid="{00000000-0005-0000-0000-0000710C0000}"/>
    <cellStyle name="Comma 55 6 2" xfId="3190" xr:uid="{00000000-0005-0000-0000-0000720C0000}"/>
    <cellStyle name="Comma 55 7" xfId="3191" xr:uid="{00000000-0005-0000-0000-0000730C0000}"/>
    <cellStyle name="Comma 55 7 2" xfId="3192" xr:uid="{00000000-0005-0000-0000-0000740C0000}"/>
    <cellStyle name="Comma 55 8" xfId="3193" xr:uid="{00000000-0005-0000-0000-0000750C0000}"/>
    <cellStyle name="Comma 55 9" xfId="3194" xr:uid="{00000000-0005-0000-0000-0000760C0000}"/>
    <cellStyle name="Comma 56" xfId="3195" xr:uid="{00000000-0005-0000-0000-0000770C0000}"/>
    <cellStyle name="Comma 56 2" xfId="3196" xr:uid="{00000000-0005-0000-0000-0000780C0000}"/>
    <cellStyle name="Comma 56 2 2" xfId="3197" xr:uid="{00000000-0005-0000-0000-0000790C0000}"/>
    <cellStyle name="Comma 56 2 3" xfId="3198" xr:uid="{00000000-0005-0000-0000-00007A0C0000}"/>
    <cellStyle name="Comma 56 3" xfId="3199" xr:uid="{00000000-0005-0000-0000-00007B0C0000}"/>
    <cellStyle name="Comma 56 3 2" xfId="3200" xr:uid="{00000000-0005-0000-0000-00007C0C0000}"/>
    <cellStyle name="Comma 56 4" xfId="3201" xr:uid="{00000000-0005-0000-0000-00007D0C0000}"/>
    <cellStyle name="Comma 56 4 2" xfId="3202" xr:uid="{00000000-0005-0000-0000-00007E0C0000}"/>
    <cellStyle name="Comma 56 5" xfId="3203" xr:uid="{00000000-0005-0000-0000-00007F0C0000}"/>
    <cellStyle name="Comma 56 5 2" xfId="3204" xr:uid="{00000000-0005-0000-0000-0000800C0000}"/>
    <cellStyle name="Comma 56 6" xfId="3205" xr:uid="{00000000-0005-0000-0000-0000810C0000}"/>
    <cellStyle name="Comma 56 6 2" xfId="3206" xr:uid="{00000000-0005-0000-0000-0000820C0000}"/>
    <cellStyle name="Comma 56 7" xfId="3207" xr:uid="{00000000-0005-0000-0000-0000830C0000}"/>
    <cellStyle name="Comma 56 7 2" xfId="3208" xr:uid="{00000000-0005-0000-0000-0000840C0000}"/>
    <cellStyle name="Comma 56 8" xfId="3209" xr:uid="{00000000-0005-0000-0000-0000850C0000}"/>
    <cellStyle name="Comma 56 9" xfId="3210" xr:uid="{00000000-0005-0000-0000-0000860C0000}"/>
    <cellStyle name="Comma 57" xfId="3211" xr:uid="{00000000-0005-0000-0000-0000870C0000}"/>
    <cellStyle name="Comma 57 2" xfId="3212" xr:uid="{00000000-0005-0000-0000-0000880C0000}"/>
    <cellStyle name="Comma 57 2 2" xfId="3213" xr:uid="{00000000-0005-0000-0000-0000890C0000}"/>
    <cellStyle name="Comma 57 2 3" xfId="3214" xr:uid="{00000000-0005-0000-0000-00008A0C0000}"/>
    <cellStyle name="Comma 57 3" xfId="3215" xr:uid="{00000000-0005-0000-0000-00008B0C0000}"/>
    <cellStyle name="Comma 57 4" xfId="3216" xr:uid="{00000000-0005-0000-0000-00008C0C0000}"/>
    <cellStyle name="Comma 58" xfId="3217" xr:uid="{00000000-0005-0000-0000-00008D0C0000}"/>
    <cellStyle name="Comma 58 2" xfId="3218" xr:uid="{00000000-0005-0000-0000-00008E0C0000}"/>
    <cellStyle name="Comma 58 2 2" xfId="3219" xr:uid="{00000000-0005-0000-0000-00008F0C0000}"/>
    <cellStyle name="Comma 58 2 3" xfId="3220" xr:uid="{00000000-0005-0000-0000-0000900C0000}"/>
    <cellStyle name="Comma 58 3" xfId="3221" xr:uid="{00000000-0005-0000-0000-0000910C0000}"/>
    <cellStyle name="Comma 58 4" xfId="3222" xr:uid="{00000000-0005-0000-0000-0000920C0000}"/>
    <cellStyle name="Comma 59" xfId="3223" xr:uid="{00000000-0005-0000-0000-0000930C0000}"/>
    <cellStyle name="Comma 59 2" xfId="3224" xr:uid="{00000000-0005-0000-0000-0000940C0000}"/>
    <cellStyle name="Comma 59 3" xfId="3225" xr:uid="{00000000-0005-0000-0000-0000950C0000}"/>
    <cellStyle name="Comma 59 4" xfId="3226" xr:uid="{00000000-0005-0000-0000-0000960C0000}"/>
    <cellStyle name="Comma 6" xfId="3227" xr:uid="{00000000-0005-0000-0000-0000970C0000}"/>
    <cellStyle name="Comma 6 10" xfId="3228" xr:uid="{00000000-0005-0000-0000-0000980C0000}"/>
    <cellStyle name="Comma 6 10 2" xfId="3229" xr:uid="{00000000-0005-0000-0000-0000990C0000}"/>
    <cellStyle name="Comma 6 11" xfId="3230" xr:uid="{00000000-0005-0000-0000-00009A0C0000}"/>
    <cellStyle name="Comma 6 11 2" xfId="3231" xr:uid="{00000000-0005-0000-0000-00009B0C0000}"/>
    <cellStyle name="Comma 6 12" xfId="3232" xr:uid="{00000000-0005-0000-0000-00009C0C0000}"/>
    <cellStyle name="Comma 6 12 2" xfId="3233" xr:uid="{00000000-0005-0000-0000-00009D0C0000}"/>
    <cellStyle name="Comma 6 13" xfId="3234" xr:uid="{00000000-0005-0000-0000-00009E0C0000}"/>
    <cellStyle name="Comma 6 13 2" xfId="3235" xr:uid="{00000000-0005-0000-0000-00009F0C0000}"/>
    <cellStyle name="Comma 6 14" xfId="3236" xr:uid="{00000000-0005-0000-0000-0000A00C0000}"/>
    <cellStyle name="Comma 6 14 2" xfId="3237" xr:uid="{00000000-0005-0000-0000-0000A10C0000}"/>
    <cellStyle name="Comma 6 15" xfId="3238" xr:uid="{00000000-0005-0000-0000-0000A20C0000}"/>
    <cellStyle name="Comma 6 15 2" xfId="3239" xr:uid="{00000000-0005-0000-0000-0000A30C0000}"/>
    <cellStyle name="Comma 6 16" xfId="3240" xr:uid="{00000000-0005-0000-0000-0000A40C0000}"/>
    <cellStyle name="Comma 6 17" xfId="3241" xr:uid="{00000000-0005-0000-0000-0000A50C0000}"/>
    <cellStyle name="Comma 6 2" xfId="3242" xr:uid="{00000000-0005-0000-0000-0000A60C0000}"/>
    <cellStyle name="Comma 6 2 2" xfId="3243" xr:uid="{00000000-0005-0000-0000-0000A70C0000}"/>
    <cellStyle name="Comma 6 2 3" xfId="3244" xr:uid="{00000000-0005-0000-0000-0000A80C0000}"/>
    <cellStyle name="Comma 6 2 4" xfId="3245" xr:uid="{00000000-0005-0000-0000-0000A90C0000}"/>
    <cellStyle name="Comma 6 3" xfId="3246" xr:uid="{00000000-0005-0000-0000-0000AA0C0000}"/>
    <cellStyle name="Comma 6 3 2" xfId="3247" xr:uid="{00000000-0005-0000-0000-0000AB0C0000}"/>
    <cellStyle name="Comma 6 4" xfId="3248" xr:uid="{00000000-0005-0000-0000-0000AC0C0000}"/>
    <cellStyle name="Comma 6 4 2" xfId="3249" xr:uid="{00000000-0005-0000-0000-0000AD0C0000}"/>
    <cellStyle name="Comma 6 5" xfId="3250" xr:uid="{00000000-0005-0000-0000-0000AE0C0000}"/>
    <cellStyle name="Comma 6 5 2" xfId="3251" xr:uid="{00000000-0005-0000-0000-0000AF0C0000}"/>
    <cellStyle name="Comma 6 6" xfId="3252" xr:uid="{00000000-0005-0000-0000-0000B00C0000}"/>
    <cellStyle name="Comma 6 6 2" xfId="3253" xr:uid="{00000000-0005-0000-0000-0000B10C0000}"/>
    <cellStyle name="Comma 6 7" xfId="3254" xr:uid="{00000000-0005-0000-0000-0000B20C0000}"/>
    <cellStyle name="Comma 6 7 2" xfId="3255" xr:uid="{00000000-0005-0000-0000-0000B30C0000}"/>
    <cellStyle name="Comma 6 8" xfId="3256" xr:uid="{00000000-0005-0000-0000-0000B40C0000}"/>
    <cellStyle name="Comma 6 8 2" xfId="3257" xr:uid="{00000000-0005-0000-0000-0000B50C0000}"/>
    <cellStyle name="Comma 6 9" xfId="3258" xr:uid="{00000000-0005-0000-0000-0000B60C0000}"/>
    <cellStyle name="Comma 6 9 2" xfId="3259" xr:uid="{00000000-0005-0000-0000-0000B70C0000}"/>
    <cellStyle name="Comma 60" xfId="3260" xr:uid="{00000000-0005-0000-0000-0000B80C0000}"/>
    <cellStyle name="Comma 60 2" xfId="3261" xr:uid="{00000000-0005-0000-0000-0000B90C0000}"/>
    <cellStyle name="Comma 60 3" xfId="3262" xr:uid="{00000000-0005-0000-0000-0000BA0C0000}"/>
    <cellStyle name="Comma 60 4" xfId="3263" xr:uid="{00000000-0005-0000-0000-0000BB0C0000}"/>
    <cellStyle name="Comma 61" xfId="3264" xr:uid="{00000000-0005-0000-0000-0000BC0C0000}"/>
    <cellStyle name="Comma 61 2" xfId="3265" xr:uid="{00000000-0005-0000-0000-0000BD0C0000}"/>
    <cellStyle name="Comma 61 3" xfId="3266" xr:uid="{00000000-0005-0000-0000-0000BE0C0000}"/>
    <cellStyle name="Comma 61 4" xfId="3267" xr:uid="{00000000-0005-0000-0000-0000BF0C0000}"/>
    <cellStyle name="Comma 62" xfId="3268" xr:uid="{00000000-0005-0000-0000-0000C00C0000}"/>
    <cellStyle name="Comma 62 2" xfId="3269" xr:uid="{00000000-0005-0000-0000-0000C10C0000}"/>
    <cellStyle name="Comma 62 3" xfId="3270" xr:uid="{00000000-0005-0000-0000-0000C20C0000}"/>
    <cellStyle name="Comma 62 4" xfId="3271" xr:uid="{00000000-0005-0000-0000-0000C30C0000}"/>
    <cellStyle name="Comma 63" xfId="3272" xr:uid="{00000000-0005-0000-0000-0000C40C0000}"/>
    <cellStyle name="Comma 63 2" xfId="3273" xr:uid="{00000000-0005-0000-0000-0000C50C0000}"/>
    <cellStyle name="Comma 63 3" xfId="3274" xr:uid="{00000000-0005-0000-0000-0000C60C0000}"/>
    <cellStyle name="Comma 63 4" xfId="3275" xr:uid="{00000000-0005-0000-0000-0000C70C0000}"/>
    <cellStyle name="Comma 64" xfId="3276" xr:uid="{00000000-0005-0000-0000-0000C80C0000}"/>
    <cellStyle name="Comma 64 2" xfId="3277" xr:uid="{00000000-0005-0000-0000-0000C90C0000}"/>
    <cellStyle name="Comma 64 3" xfId="3278" xr:uid="{00000000-0005-0000-0000-0000CA0C0000}"/>
    <cellStyle name="Comma 64 4" xfId="3279" xr:uid="{00000000-0005-0000-0000-0000CB0C0000}"/>
    <cellStyle name="Comma 65" xfId="3280" xr:uid="{00000000-0005-0000-0000-0000CC0C0000}"/>
    <cellStyle name="Comma 65 2" xfId="3281" xr:uid="{00000000-0005-0000-0000-0000CD0C0000}"/>
    <cellStyle name="Comma 65 3" xfId="3282" xr:uid="{00000000-0005-0000-0000-0000CE0C0000}"/>
    <cellStyle name="Comma 66" xfId="3283" xr:uid="{00000000-0005-0000-0000-0000CF0C0000}"/>
    <cellStyle name="Comma 66 2" xfId="3284" xr:uid="{00000000-0005-0000-0000-0000D00C0000}"/>
    <cellStyle name="Comma 66 3" xfId="3285" xr:uid="{00000000-0005-0000-0000-0000D10C0000}"/>
    <cellStyle name="Comma 67" xfId="3286" xr:uid="{00000000-0005-0000-0000-0000D20C0000}"/>
    <cellStyle name="Comma 67 2" xfId="3287" xr:uid="{00000000-0005-0000-0000-0000D30C0000}"/>
    <cellStyle name="Comma 67 3" xfId="3288" xr:uid="{00000000-0005-0000-0000-0000D40C0000}"/>
    <cellStyle name="Comma 68" xfId="3289" xr:uid="{00000000-0005-0000-0000-0000D50C0000}"/>
    <cellStyle name="Comma 68 2" xfId="3290" xr:uid="{00000000-0005-0000-0000-0000D60C0000}"/>
    <cellStyle name="Comma 68 3" xfId="3291" xr:uid="{00000000-0005-0000-0000-0000D70C0000}"/>
    <cellStyle name="Comma 69" xfId="3292" xr:uid="{00000000-0005-0000-0000-0000D80C0000}"/>
    <cellStyle name="Comma 69 2" xfId="3293" xr:uid="{00000000-0005-0000-0000-0000D90C0000}"/>
    <cellStyle name="Comma 69 3" xfId="3294" xr:uid="{00000000-0005-0000-0000-0000DA0C0000}"/>
    <cellStyle name="Comma 7" xfId="3295" xr:uid="{00000000-0005-0000-0000-0000DB0C0000}"/>
    <cellStyle name="Comma 7 10" xfId="3296" xr:uid="{00000000-0005-0000-0000-0000DC0C0000}"/>
    <cellStyle name="Comma 7 10 2" xfId="3297" xr:uid="{00000000-0005-0000-0000-0000DD0C0000}"/>
    <cellStyle name="Comma 7 11" xfId="3298" xr:uid="{00000000-0005-0000-0000-0000DE0C0000}"/>
    <cellStyle name="Comma 7 11 2" xfId="3299" xr:uid="{00000000-0005-0000-0000-0000DF0C0000}"/>
    <cellStyle name="Comma 7 12" xfId="3300" xr:uid="{00000000-0005-0000-0000-0000E00C0000}"/>
    <cellStyle name="Comma 7 12 2" xfId="3301" xr:uid="{00000000-0005-0000-0000-0000E10C0000}"/>
    <cellStyle name="Comma 7 13" xfId="3302" xr:uid="{00000000-0005-0000-0000-0000E20C0000}"/>
    <cellStyle name="Comma 7 13 2" xfId="3303" xr:uid="{00000000-0005-0000-0000-0000E30C0000}"/>
    <cellStyle name="Comma 7 14" xfId="3304" xr:uid="{00000000-0005-0000-0000-0000E40C0000}"/>
    <cellStyle name="Comma 7 14 2" xfId="3305" xr:uid="{00000000-0005-0000-0000-0000E50C0000}"/>
    <cellStyle name="Comma 7 15" xfId="3306" xr:uid="{00000000-0005-0000-0000-0000E60C0000}"/>
    <cellStyle name="Comma 7 15 2" xfId="3307" xr:uid="{00000000-0005-0000-0000-0000E70C0000}"/>
    <cellStyle name="Comma 7 16" xfId="3308" xr:uid="{00000000-0005-0000-0000-0000E80C0000}"/>
    <cellStyle name="Comma 7 17" xfId="3309" xr:uid="{00000000-0005-0000-0000-0000E90C0000}"/>
    <cellStyle name="Comma 7 18" xfId="3310" xr:uid="{00000000-0005-0000-0000-0000EA0C0000}"/>
    <cellStyle name="Comma 7 19" xfId="3311" xr:uid="{00000000-0005-0000-0000-0000EB0C0000}"/>
    <cellStyle name="Comma 7 2" xfId="3312" xr:uid="{00000000-0005-0000-0000-0000EC0C0000}"/>
    <cellStyle name="Comma 7 2 2" xfId="3313" xr:uid="{00000000-0005-0000-0000-0000ED0C0000}"/>
    <cellStyle name="Comma 7 2 3" xfId="3314" xr:uid="{00000000-0005-0000-0000-0000EE0C0000}"/>
    <cellStyle name="Comma 7 2 4" xfId="3315" xr:uid="{00000000-0005-0000-0000-0000EF0C0000}"/>
    <cellStyle name="Comma 7 2 5" xfId="3316" xr:uid="{00000000-0005-0000-0000-0000F00C0000}"/>
    <cellStyle name="Comma 7 2 6" xfId="3317" xr:uid="{00000000-0005-0000-0000-0000F10C0000}"/>
    <cellStyle name="Comma 7 2 7" xfId="3318" xr:uid="{00000000-0005-0000-0000-0000F20C0000}"/>
    <cellStyle name="Comma 7 2 8" xfId="3319" xr:uid="{00000000-0005-0000-0000-0000F30C0000}"/>
    <cellStyle name="Comma 7 2 9" xfId="3320" xr:uid="{00000000-0005-0000-0000-0000F40C0000}"/>
    <cellStyle name="Comma 7 20" xfId="3321" xr:uid="{00000000-0005-0000-0000-0000F50C0000}"/>
    <cellStyle name="Comma 7 3" xfId="3322" xr:uid="{00000000-0005-0000-0000-0000F60C0000}"/>
    <cellStyle name="Comma 7 3 2" xfId="3323" xr:uid="{00000000-0005-0000-0000-0000F70C0000}"/>
    <cellStyle name="Comma 7 4" xfId="3324" xr:uid="{00000000-0005-0000-0000-0000F80C0000}"/>
    <cellStyle name="Comma 7 4 2" xfId="3325" xr:uid="{00000000-0005-0000-0000-0000F90C0000}"/>
    <cellStyle name="Comma 7 5" xfId="3326" xr:uid="{00000000-0005-0000-0000-0000FA0C0000}"/>
    <cellStyle name="Comma 7 5 2" xfId="3327" xr:uid="{00000000-0005-0000-0000-0000FB0C0000}"/>
    <cellStyle name="Comma 7 6" xfId="3328" xr:uid="{00000000-0005-0000-0000-0000FC0C0000}"/>
    <cellStyle name="Comma 7 6 2" xfId="3329" xr:uid="{00000000-0005-0000-0000-0000FD0C0000}"/>
    <cellStyle name="Comma 7 7" xfId="3330" xr:uid="{00000000-0005-0000-0000-0000FE0C0000}"/>
    <cellStyle name="Comma 7 7 2" xfId="3331" xr:uid="{00000000-0005-0000-0000-0000FF0C0000}"/>
    <cellStyle name="Comma 7 8" xfId="3332" xr:uid="{00000000-0005-0000-0000-0000000D0000}"/>
    <cellStyle name="Comma 7 8 2" xfId="3333" xr:uid="{00000000-0005-0000-0000-0000010D0000}"/>
    <cellStyle name="Comma 7 9" xfId="3334" xr:uid="{00000000-0005-0000-0000-0000020D0000}"/>
    <cellStyle name="Comma 7 9 2" xfId="3335" xr:uid="{00000000-0005-0000-0000-0000030D0000}"/>
    <cellStyle name="Comma 70" xfId="3336" xr:uid="{00000000-0005-0000-0000-0000040D0000}"/>
    <cellStyle name="Comma 70 2" xfId="3337" xr:uid="{00000000-0005-0000-0000-0000050D0000}"/>
    <cellStyle name="Comma 70 3" xfId="3338" xr:uid="{00000000-0005-0000-0000-0000060D0000}"/>
    <cellStyle name="Comma 70 4" xfId="3339" xr:uid="{00000000-0005-0000-0000-0000070D0000}"/>
    <cellStyle name="Comma 71" xfId="3340" xr:uid="{00000000-0005-0000-0000-0000080D0000}"/>
    <cellStyle name="Comma 71 2" xfId="3341" xr:uid="{00000000-0005-0000-0000-0000090D0000}"/>
    <cellStyle name="Comma 71 3" xfId="3342" xr:uid="{00000000-0005-0000-0000-00000A0D0000}"/>
    <cellStyle name="Comma 72" xfId="3343" xr:uid="{00000000-0005-0000-0000-00000B0D0000}"/>
    <cellStyle name="Comma 72 2" xfId="3344" xr:uid="{00000000-0005-0000-0000-00000C0D0000}"/>
    <cellStyle name="Comma 72 3" xfId="3345" xr:uid="{00000000-0005-0000-0000-00000D0D0000}"/>
    <cellStyle name="Comma 73" xfId="3346" xr:uid="{00000000-0005-0000-0000-00000E0D0000}"/>
    <cellStyle name="Comma 73 2" xfId="3347" xr:uid="{00000000-0005-0000-0000-00000F0D0000}"/>
    <cellStyle name="Comma 74" xfId="3348" xr:uid="{00000000-0005-0000-0000-0000100D0000}"/>
    <cellStyle name="Comma 74 2" xfId="3349" xr:uid="{00000000-0005-0000-0000-0000110D0000}"/>
    <cellStyle name="Comma 75" xfId="3350" xr:uid="{00000000-0005-0000-0000-0000120D0000}"/>
    <cellStyle name="Comma 75 2" xfId="3351" xr:uid="{00000000-0005-0000-0000-0000130D0000}"/>
    <cellStyle name="Comma 76" xfId="3352" xr:uid="{00000000-0005-0000-0000-0000140D0000}"/>
    <cellStyle name="Comma 76 2" xfId="3353" xr:uid="{00000000-0005-0000-0000-0000150D0000}"/>
    <cellStyle name="Comma 76 3" xfId="3354" xr:uid="{00000000-0005-0000-0000-0000160D0000}"/>
    <cellStyle name="Comma 76 4" xfId="3355" xr:uid="{00000000-0005-0000-0000-0000170D0000}"/>
    <cellStyle name="Comma 77" xfId="3356" xr:uid="{00000000-0005-0000-0000-0000180D0000}"/>
    <cellStyle name="Comma 77 2" xfId="3357" xr:uid="{00000000-0005-0000-0000-0000190D0000}"/>
    <cellStyle name="Comma 77 3" xfId="3358" xr:uid="{00000000-0005-0000-0000-00001A0D0000}"/>
    <cellStyle name="Comma 78" xfId="3359" xr:uid="{00000000-0005-0000-0000-00001B0D0000}"/>
    <cellStyle name="Comma 78 2" xfId="3360" xr:uid="{00000000-0005-0000-0000-00001C0D0000}"/>
    <cellStyle name="Comma 78 3" xfId="3361" xr:uid="{00000000-0005-0000-0000-00001D0D0000}"/>
    <cellStyle name="Comma 79" xfId="3362" xr:uid="{00000000-0005-0000-0000-00001E0D0000}"/>
    <cellStyle name="Comma 79 2" xfId="3363" xr:uid="{00000000-0005-0000-0000-00001F0D0000}"/>
    <cellStyle name="Comma 79 3" xfId="3364" xr:uid="{00000000-0005-0000-0000-0000200D0000}"/>
    <cellStyle name="Comma 79 4" xfId="3365" xr:uid="{00000000-0005-0000-0000-0000210D0000}"/>
    <cellStyle name="Comma 8" xfId="3366" xr:uid="{00000000-0005-0000-0000-0000220D0000}"/>
    <cellStyle name="Comma 8 10" xfId="3367" xr:uid="{00000000-0005-0000-0000-0000230D0000}"/>
    <cellStyle name="Comma 8 10 2" xfId="3368" xr:uid="{00000000-0005-0000-0000-0000240D0000}"/>
    <cellStyle name="Comma 8 11" xfId="3369" xr:uid="{00000000-0005-0000-0000-0000250D0000}"/>
    <cellStyle name="Comma 8 11 2" xfId="3370" xr:uid="{00000000-0005-0000-0000-0000260D0000}"/>
    <cellStyle name="Comma 8 12" xfId="3371" xr:uid="{00000000-0005-0000-0000-0000270D0000}"/>
    <cellStyle name="Comma 8 12 2" xfId="3372" xr:uid="{00000000-0005-0000-0000-0000280D0000}"/>
    <cellStyle name="Comma 8 13" xfId="3373" xr:uid="{00000000-0005-0000-0000-0000290D0000}"/>
    <cellStyle name="Comma 8 13 2" xfId="3374" xr:uid="{00000000-0005-0000-0000-00002A0D0000}"/>
    <cellStyle name="Comma 8 14" xfId="3375" xr:uid="{00000000-0005-0000-0000-00002B0D0000}"/>
    <cellStyle name="Comma 8 2" xfId="3376" xr:uid="{00000000-0005-0000-0000-00002C0D0000}"/>
    <cellStyle name="Comma 8 2 2" xfId="3377" xr:uid="{00000000-0005-0000-0000-00002D0D0000}"/>
    <cellStyle name="Comma 8 2 3" xfId="3378" xr:uid="{00000000-0005-0000-0000-00002E0D0000}"/>
    <cellStyle name="Comma 8 2 4" xfId="3379" xr:uid="{00000000-0005-0000-0000-00002F0D0000}"/>
    <cellStyle name="Comma 8 3" xfId="3380" xr:uid="{00000000-0005-0000-0000-0000300D0000}"/>
    <cellStyle name="Comma 8 3 2" xfId="3381" xr:uid="{00000000-0005-0000-0000-0000310D0000}"/>
    <cellStyle name="Comma 8 4" xfId="3382" xr:uid="{00000000-0005-0000-0000-0000320D0000}"/>
    <cellStyle name="Comma 8 4 2" xfId="3383" xr:uid="{00000000-0005-0000-0000-0000330D0000}"/>
    <cellStyle name="Comma 8 5" xfId="3384" xr:uid="{00000000-0005-0000-0000-0000340D0000}"/>
    <cellStyle name="Comma 8 5 2" xfId="3385" xr:uid="{00000000-0005-0000-0000-0000350D0000}"/>
    <cellStyle name="Comma 8 6" xfId="3386" xr:uid="{00000000-0005-0000-0000-0000360D0000}"/>
    <cellStyle name="Comma 8 6 2" xfId="3387" xr:uid="{00000000-0005-0000-0000-0000370D0000}"/>
    <cellStyle name="Comma 8 7" xfId="3388" xr:uid="{00000000-0005-0000-0000-0000380D0000}"/>
    <cellStyle name="Comma 8 7 2" xfId="3389" xr:uid="{00000000-0005-0000-0000-0000390D0000}"/>
    <cellStyle name="Comma 8 8" xfId="3390" xr:uid="{00000000-0005-0000-0000-00003A0D0000}"/>
    <cellStyle name="Comma 8 8 2" xfId="3391" xr:uid="{00000000-0005-0000-0000-00003B0D0000}"/>
    <cellStyle name="Comma 8 9" xfId="3392" xr:uid="{00000000-0005-0000-0000-00003C0D0000}"/>
    <cellStyle name="Comma 8 9 2" xfId="3393" xr:uid="{00000000-0005-0000-0000-00003D0D0000}"/>
    <cellStyle name="Comma 80" xfId="3394" xr:uid="{00000000-0005-0000-0000-00003E0D0000}"/>
    <cellStyle name="Comma 80 2" xfId="3395" xr:uid="{00000000-0005-0000-0000-00003F0D0000}"/>
    <cellStyle name="Comma 80 3" xfId="3396" xr:uid="{00000000-0005-0000-0000-0000400D0000}"/>
    <cellStyle name="Comma 81" xfId="3397" xr:uid="{00000000-0005-0000-0000-0000410D0000}"/>
    <cellStyle name="Comma 81 2" xfId="3398" xr:uid="{00000000-0005-0000-0000-0000420D0000}"/>
    <cellStyle name="Comma 81 3" xfId="3399" xr:uid="{00000000-0005-0000-0000-0000430D0000}"/>
    <cellStyle name="Comma 82" xfId="3400" xr:uid="{00000000-0005-0000-0000-0000440D0000}"/>
    <cellStyle name="Comma 83" xfId="3401" xr:uid="{00000000-0005-0000-0000-0000450D0000}"/>
    <cellStyle name="Comma 84" xfId="3402" xr:uid="{00000000-0005-0000-0000-0000460D0000}"/>
    <cellStyle name="Comma 85" xfId="3403" xr:uid="{00000000-0005-0000-0000-0000470D0000}"/>
    <cellStyle name="Comma 86" xfId="3404" xr:uid="{00000000-0005-0000-0000-0000480D0000}"/>
    <cellStyle name="Comma 87" xfId="3405" xr:uid="{00000000-0005-0000-0000-0000490D0000}"/>
    <cellStyle name="Comma 88" xfId="3406" xr:uid="{00000000-0005-0000-0000-00004A0D0000}"/>
    <cellStyle name="Comma 89" xfId="3407" xr:uid="{00000000-0005-0000-0000-00004B0D0000}"/>
    <cellStyle name="Comma 9" xfId="3408" xr:uid="{00000000-0005-0000-0000-00004C0D0000}"/>
    <cellStyle name="Comma 9 2" xfId="3409" xr:uid="{00000000-0005-0000-0000-00004D0D0000}"/>
    <cellStyle name="Comma 9 3" xfId="3410" xr:uid="{00000000-0005-0000-0000-00004E0D0000}"/>
    <cellStyle name="Comma 9 4" xfId="3411" xr:uid="{00000000-0005-0000-0000-00004F0D0000}"/>
    <cellStyle name="Comma 9 5" xfId="3412" xr:uid="{00000000-0005-0000-0000-0000500D0000}"/>
    <cellStyle name="Comma 90" xfId="3413" xr:uid="{00000000-0005-0000-0000-0000510D0000}"/>
    <cellStyle name="Comma 91" xfId="3414" xr:uid="{00000000-0005-0000-0000-0000520D0000}"/>
    <cellStyle name="Comma 92" xfId="3415" xr:uid="{00000000-0005-0000-0000-0000530D0000}"/>
    <cellStyle name="Comma 93" xfId="3416" xr:uid="{00000000-0005-0000-0000-0000540D0000}"/>
    <cellStyle name="Comma 94" xfId="3417" xr:uid="{00000000-0005-0000-0000-0000550D0000}"/>
    <cellStyle name="Comma 95" xfId="3418" xr:uid="{00000000-0005-0000-0000-0000560D0000}"/>
    <cellStyle name="Comma 96" xfId="3419" xr:uid="{00000000-0005-0000-0000-0000570D0000}"/>
    <cellStyle name="Comma 97" xfId="3420" xr:uid="{00000000-0005-0000-0000-0000580D0000}"/>
    <cellStyle name="Comma 98" xfId="3421" xr:uid="{00000000-0005-0000-0000-0000590D0000}"/>
    <cellStyle name="Comma 99" xfId="3422" xr:uid="{00000000-0005-0000-0000-00005A0D0000}"/>
    <cellStyle name="comma sheet1" xfId="3423" xr:uid="{00000000-0005-0000-0000-00005B0D0000}"/>
    <cellStyle name="Comma0" xfId="3424" xr:uid="{00000000-0005-0000-0000-00005C0D0000}"/>
    <cellStyle name="Comma0 2" xfId="3425" xr:uid="{00000000-0005-0000-0000-00005D0D0000}"/>
    <cellStyle name="Commentaire" xfId="3426" xr:uid="{00000000-0005-0000-0000-00005E0D0000}"/>
    <cellStyle name="Commentaire 2" xfId="3427" xr:uid="{00000000-0005-0000-0000-00005F0D0000}"/>
    <cellStyle name="Commentaire 3" xfId="3428" xr:uid="{00000000-0005-0000-0000-0000600D0000}"/>
    <cellStyle name="Company Name" xfId="3429" xr:uid="{00000000-0005-0000-0000-0000610D0000}"/>
    <cellStyle name="Control_link" xfId="3430" xr:uid="{00000000-0005-0000-0000-0000620D0000}"/>
    <cellStyle name="Credit" xfId="3431" xr:uid="{00000000-0005-0000-0000-0000630D0000}"/>
    <cellStyle name="Credit subtotal" xfId="3432" xr:uid="{00000000-0005-0000-0000-0000640D0000}"/>
    <cellStyle name="Credit Total" xfId="3433" xr:uid="{00000000-0005-0000-0000-0000650D0000}"/>
    <cellStyle name="Currency" xfId="3" builtinId="4"/>
    <cellStyle name="Currency (1)" xfId="3434" xr:uid="{00000000-0005-0000-0000-0000670D0000}"/>
    <cellStyle name="Currency [.0]" xfId="3435" xr:uid="{00000000-0005-0000-0000-0000680D0000}"/>
    <cellStyle name="Currency [.00]" xfId="3436" xr:uid="{00000000-0005-0000-0000-0000690D0000}"/>
    <cellStyle name="Currency [.0MM]" xfId="3437" xr:uid="{00000000-0005-0000-0000-00006A0D0000}"/>
    <cellStyle name="Currency [00]" xfId="3438" xr:uid="{00000000-0005-0000-0000-00006B0D0000}"/>
    <cellStyle name="Currency [0MM]" xfId="3439" xr:uid="{00000000-0005-0000-0000-00006C0D0000}"/>
    <cellStyle name="Currency [1]" xfId="3440" xr:uid="{00000000-0005-0000-0000-00006D0D0000}"/>
    <cellStyle name="Currency [2]" xfId="3441" xr:uid="{00000000-0005-0000-0000-00006E0D0000}"/>
    <cellStyle name="Currency [3]" xfId="3442" xr:uid="{00000000-0005-0000-0000-00006F0D0000}"/>
    <cellStyle name="Currency 0" xfId="3443" xr:uid="{00000000-0005-0000-0000-0000700D0000}"/>
    <cellStyle name="Currency 10" xfId="3444" xr:uid="{00000000-0005-0000-0000-0000710D0000}"/>
    <cellStyle name="Currency 10 2" xfId="3445" xr:uid="{00000000-0005-0000-0000-0000720D0000}"/>
    <cellStyle name="Currency 10 2 2" xfId="3446" xr:uid="{00000000-0005-0000-0000-0000730D0000}"/>
    <cellStyle name="Currency 10 3" xfId="3447" xr:uid="{00000000-0005-0000-0000-0000740D0000}"/>
    <cellStyle name="Currency 10 3 2" xfId="3448" xr:uid="{00000000-0005-0000-0000-0000750D0000}"/>
    <cellStyle name="Currency 10 4" xfId="3449" xr:uid="{00000000-0005-0000-0000-0000760D0000}"/>
    <cellStyle name="Currency 10 4 2" xfId="3450" xr:uid="{00000000-0005-0000-0000-0000770D0000}"/>
    <cellStyle name="Currency 10 5" xfId="3451" xr:uid="{00000000-0005-0000-0000-0000780D0000}"/>
    <cellStyle name="Currency 10 5 2" xfId="3452" xr:uid="{00000000-0005-0000-0000-0000790D0000}"/>
    <cellStyle name="Currency 10 6" xfId="3453" xr:uid="{00000000-0005-0000-0000-00007A0D0000}"/>
    <cellStyle name="Currency 10 6 2" xfId="3454" xr:uid="{00000000-0005-0000-0000-00007B0D0000}"/>
    <cellStyle name="Currency 10 7" xfId="3455" xr:uid="{00000000-0005-0000-0000-00007C0D0000}"/>
    <cellStyle name="Currency 10 7 2" xfId="3456" xr:uid="{00000000-0005-0000-0000-00007D0D0000}"/>
    <cellStyle name="Currency 10 8" xfId="3457" xr:uid="{00000000-0005-0000-0000-00007E0D0000}"/>
    <cellStyle name="Currency 11" xfId="3458" xr:uid="{00000000-0005-0000-0000-00007F0D0000}"/>
    <cellStyle name="Currency 11 2" xfId="3459" xr:uid="{00000000-0005-0000-0000-0000800D0000}"/>
    <cellStyle name="Currency 11 2 2" xfId="3460" xr:uid="{00000000-0005-0000-0000-0000810D0000}"/>
    <cellStyle name="Currency 11 3" xfId="3461" xr:uid="{00000000-0005-0000-0000-0000820D0000}"/>
    <cellStyle name="Currency 11 3 2" xfId="3462" xr:uid="{00000000-0005-0000-0000-0000830D0000}"/>
    <cellStyle name="Currency 11 4" xfId="3463" xr:uid="{00000000-0005-0000-0000-0000840D0000}"/>
    <cellStyle name="Currency 11 4 2" xfId="3464" xr:uid="{00000000-0005-0000-0000-0000850D0000}"/>
    <cellStyle name="Currency 11 5" xfId="3465" xr:uid="{00000000-0005-0000-0000-0000860D0000}"/>
    <cellStyle name="Currency 11 5 2" xfId="3466" xr:uid="{00000000-0005-0000-0000-0000870D0000}"/>
    <cellStyle name="Currency 11 6" xfId="3467" xr:uid="{00000000-0005-0000-0000-0000880D0000}"/>
    <cellStyle name="Currency 11 6 2" xfId="3468" xr:uid="{00000000-0005-0000-0000-0000890D0000}"/>
    <cellStyle name="Currency 11 7" xfId="3469" xr:uid="{00000000-0005-0000-0000-00008A0D0000}"/>
    <cellStyle name="Currency 11 7 2" xfId="3470" xr:uid="{00000000-0005-0000-0000-00008B0D0000}"/>
    <cellStyle name="Currency 11 8" xfId="3471" xr:uid="{00000000-0005-0000-0000-00008C0D0000}"/>
    <cellStyle name="Currency 11 9" xfId="3472" xr:uid="{00000000-0005-0000-0000-00008D0D0000}"/>
    <cellStyle name="Currency 12" xfId="3473" xr:uid="{00000000-0005-0000-0000-00008E0D0000}"/>
    <cellStyle name="Currency 12 2" xfId="3474" xr:uid="{00000000-0005-0000-0000-00008F0D0000}"/>
    <cellStyle name="Currency 12 2 2" xfId="3475" xr:uid="{00000000-0005-0000-0000-0000900D0000}"/>
    <cellStyle name="Currency 12 3" xfId="3476" xr:uid="{00000000-0005-0000-0000-0000910D0000}"/>
    <cellStyle name="Currency 12 3 2" xfId="3477" xr:uid="{00000000-0005-0000-0000-0000920D0000}"/>
    <cellStyle name="Currency 12 4" xfId="3478" xr:uid="{00000000-0005-0000-0000-0000930D0000}"/>
    <cellStyle name="Currency 12 4 2" xfId="3479" xr:uid="{00000000-0005-0000-0000-0000940D0000}"/>
    <cellStyle name="Currency 12 5" xfId="3480" xr:uid="{00000000-0005-0000-0000-0000950D0000}"/>
    <cellStyle name="Currency 12 5 2" xfId="3481" xr:uid="{00000000-0005-0000-0000-0000960D0000}"/>
    <cellStyle name="Currency 12 6" xfId="3482" xr:uid="{00000000-0005-0000-0000-0000970D0000}"/>
    <cellStyle name="Currency 12 6 2" xfId="3483" xr:uid="{00000000-0005-0000-0000-0000980D0000}"/>
    <cellStyle name="Currency 12 7" xfId="3484" xr:uid="{00000000-0005-0000-0000-0000990D0000}"/>
    <cellStyle name="Currency 12 7 2" xfId="3485" xr:uid="{00000000-0005-0000-0000-00009A0D0000}"/>
    <cellStyle name="Currency 12 8" xfId="3486" xr:uid="{00000000-0005-0000-0000-00009B0D0000}"/>
    <cellStyle name="Currency 12 9" xfId="3487" xr:uid="{00000000-0005-0000-0000-00009C0D0000}"/>
    <cellStyle name="Currency 13" xfId="3488" xr:uid="{00000000-0005-0000-0000-00009D0D0000}"/>
    <cellStyle name="Currency 13 2" xfId="3489" xr:uid="{00000000-0005-0000-0000-00009E0D0000}"/>
    <cellStyle name="Currency 13 2 2" xfId="3490" xr:uid="{00000000-0005-0000-0000-00009F0D0000}"/>
    <cellStyle name="Currency 13 3" xfId="3491" xr:uid="{00000000-0005-0000-0000-0000A00D0000}"/>
    <cellStyle name="Currency 13 3 2" xfId="3492" xr:uid="{00000000-0005-0000-0000-0000A10D0000}"/>
    <cellStyle name="Currency 13 4" xfId="3493" xr:uid="{00000000-0005-0000-0000-0000A20D0000}"/>
    <cellStyle name="Currency 13 4 2" xfId="3494" xr:uid="{00000000-0005-0000-0000-0000A30D0000}"/>
    <cellStyle name="Currency 13 5" xfId="3495" xr:uid="{00000000-0005-0000-0000-0000A40D0000}"/>
    <cellStyle name="Currency 13 5 2" xfId="3496" xr:uid="{00000000-0005-0000-0000-0000A50D0000}"/>
    <cellStyle name="Currency 13 6" xfId="3497" xr:uid="{00000000-0005-0000-0000-0000A60D0000}"/>
    <cellStyle name="Currency 13 6 2" xfId="3498" xr:uid="{00000000-0005-0000-0000-0000A70D0000}"/>
    <cellStyle name="Currency 13 7" xfId="3499" xr:uid="{00000000-0005-0000-0000-0000A80D0000}"/>
    <cellStyle name="Currency 13 7 2" xfId="3500" xr:uid="{00000000-0005-0000-0000-0000A90D0000}"/>
    <cellStyle name="Currency 13 8" xfId="3501" xr:uid="{00000000-0005-0000-0000-0000AA0D0000}"/>
    <cellStyle name="Currency 13 9" xfId="3502" xr:uid="{00000000-0005-0000-0000-0000AB0D0000}"/>
    <cellStyle name="Currency 14" xfId="3503" xr:uid="{00000000-0005-0000-0000-0000AC0D0000}"/>
    <cellStyle name="Currency 14 2" xfId="3504" xr:uid="{00000000-0005-0000-0000-0000AD0D0000}"/>
    <cellStyle name="Currency 14 2 2" xfId="3505" xr:uid="{00000000-0005-0000-0000-0000AE0D0000}"/>
    <cellStyle name="Currency 14 3" xfId="3506" xr:uid="{00000000-0005-0000-0000-0000AF0D0000}"/>
    <cellStyle name="Currency 14 3 2" xfId="3507" xr:uid="{00000000-0005-0000-0000-0000B00D0000}"/>
    <cellStyle name="Currency 14 4" xfId="3508" xr:uid="{00000000-0005-0000-0000-0000B10D0000}"/>
    <cellStyle name="Currency 14 4 2" xfId="3509" xr:uid="{00000000-0005-0000-0000-0000B20D0000}"/>
    <cellStyle name="Currency 14 5" xfId="3510" xr:uid="{00000000-0005-0000-0000-0000B30D0000}"/>
    <cellStyle name="Currency 14 5 2" xfId="3511" xr:uid="{00000000-0005-0000-0000-0000B40D0000}"/>
    <cellStyle name="Currency 14 6" xfId="3512" xr:uid="{00000000-0005-0000-0000-0000B50D0000}"/>
    <cellStyle name="Currency 14 6 2" xfId="3513" xr:uid="{00000000-0005-0000-0000-0000B60D0000}"/>
    <cellStyle name="Currency 14 7" xfId="3514" xr:uid="{00000000-0005-0000-0000-0000B70D0000}"/>
    <cellStyle name="Currency 14 7 2" xfId="3515" xr:uid="{00000000-0005-0000-0000-0000B80D0000}"/>
    <cellStyle name="Currency 14 8" xfId="3516" xr:uid="{00000000-0005-0000-0000-0000B90D0000}"/>
    <cellStyle name="Currency 14 9" xfId="3517" xr:uid="{00000000-0005-0000-0000-0000BA0D0000}"/>
    <cellStyle name="Currency 15" xfId="3518" xr:uid="{00000000-0005-0000-0000-0000BB0D0000}"/>
    <cellStyle name="Currency 15 10" xfId="3519" xr:uid="{00000000-0005-0000-0000-0000BC0D0000}"/>
    <cellStyle name="Currency 15 2" xfId="3520" xr:uid="{00000000-0005-0000-0000-0000BD0D0000}"/>
    <cellStyle name="Currency 15 2 2" xfId="3521" xr:uid="{00000000-0005-0000-0000-0000BE0D0000}"/>
    <cellStyle name="Currency 15 3" xfId="3522" xr:uid="{00000000-0005-0000-0000-0000BF0D0000}"/>
    <cellStyle name="Currency 15 3 2" xfId="3523" xr:uid="{00000000-0005-0000-0000-0000C00D0000}"/>
    <cellStyle name="Currency 15 4" xfId="3524" xr:uid="{00000000-0005-0000-0000-0000C10D0000}"/>
    <cellStyle name="Currency 15 4 2" xfId="3525" xr:uid="{00000000-0005-0000-0000-0000C20D0000}"/>
    <cellStyle name="Currency 15 5" xfId="3526" xr:uid="{00000000-0005-0000-0000-0000C30D0000}"/>
    <cellStyle name="Currency 15 5 2" xfId="3527" xr:uid="{00000000-0005-0000-0000-0000C40D0000}"/>
    <cellStyle name="Currency 15 6" xfId="3528" xr:uid="{00000000-0005-0000-0000-0000C50D0000}"/>
    <cellStyle name="Currency 15 6 2" xfId="3529" xr:uid="{00000000-0005-0000-0000-0000C60D0000}"/>
    <cellStyle name="Currency 15 7" xfId="3530" xr:uid="{00000000-0005-0000-0000-0000C70D0000}"/>
    <cellStyle name="Currency 15 7 2" xfId="3531" xr:uid="{00000000-0005-0000-0000-0000C80D0000}"/>
    <cellStyle name="Currency 15 8" xfId="3532" xr:uid="{00000000-0005-0000-0000-0000C90D0000}"/>
    <cellStyle name="Currency 15 8 2" xfId="3533" xr:uid="{00000000-0005-0000-0000-0000CA0D0000}"/>
    <cellStyle name="Currency 15 9" xfId="3534" xr:uid="{00000000-0005-0000-0000-0000CB0D0000}"/>
    <cellStyle name="Currency 16" xfId="3535" xr:uid="{00000000-0005-0000-0000-0000CC0D0000}"/>
    <cellStyle name="Currency 16 2" xfId="3536" xr:uid="{00000000-0005-0000-0000-0000CD0D0000}"/>
    <cellStyle name="Currency 16 2 2" xfId="3537" xr:uid="{00000000-0005-0000-0000-0000CE0D0000}"/>
    <cellStyle name="Currency 16 3" xfId="3538" xr:uid="{00000000-0005-0000-0000-0000CF0D0000}"/>
    <cellStyle name="Currency 16 3 2" xfId="3539" xr:uid="{00000000-0005-0000-0000-0000D00D0000}"/>
    <cellStyle name="Currency 16 4" xfId="3540" xr:uid="{00000000-0005-0000-0000-0000D10D0000}"/>
    <cellStyle name="Currency 16 4 2" xfId="3541" xr:uid="{00000000-0005-0000-0000-0000D20D0000}"/>
    <cellStyle name="Currency 16 5" xfId="3542" xr:uid="{00000000-0005-0000-0000-0000D30D0000}"/>
    <cellStyle name="Currency 16 5 2" xfId="3543" xr:uid="{00000000-0005-0000-0000-0000D40D0000}"/>
    <cellStyle name="Currency 16 6" xfId="3544" xr:uid="{00000000-0005-0000-0000-0000D50D0000}"/>
    <cellStyle name="Currency 16 6 2" xfId="3545" xr:uid="{00000000-0005-0000-0000-0000D60D0000}"/>
    <cellStyle name="Currency 16 7" xfId="3546" xr:uid="{00000000-0005-0000-0000-0000D70D0000}"/>
    <cellStyle name="Currency 16 7 2" xfId="3547" xr:uid="{00000000-0005-0000-0000-0000D80D0000}"/>
    <cellStyle name="Currency 16 8" xfId="3548" xr:uid="{00000000-0005-0000-0000-0000D90D0000}"/>
    <cellStyle name="Currency 17" xfId="3549" xr:uid="{00000000-0005-0000-0000-0000DA0D0000}"/>
    <cellStyle name="Currency 17 2" xfId="3550" xr:uid="{00000000-0005-0000-0000-0000DB0D0000}"/>
    <cellStyle name="Currency 17 2 2" xfId="3551" xr:uid="{00000000-0005-0000-0000-0000DC0D0000}"/>
    <cellStyle name="Currency 17 3" xfId="3552" xr:uid="{00000000-0005-0000-0000-0000DD0D0000}"/>
    <cellStyle name="Currency 17 3 2" xfId="3553" xr:uid="{00000000-0005-0000-0000-0000DE0D0000}"/>
    <cellStyle name="Currency 17 4" xfId="3554" xr:uid="{00000000-0005-0000-0000-0000DF0D0000}"/>
    <cellStyle name="Currency 17 4 2" xfId="3555" xr:uid="{00000000-0005-0000-0000-0000E00D0000}"/>
    <cellStyle name="Currency 17 5" xfId="3556" xr:uid="{00000000-0005-0000-0000-0000E10D0000}"/>
    <cellStyle name="Currency 17 5 2" xfId="3557" xr:uid="{00000000-0005-0000-0000-0000E20D0000}"/>
    <cellStyle name="Currency 17 6" xfId="3558" xr:uid="{00000000-0005-0000-0000-0000E30D0000}"/>
    <cellStyle name="Currency 17 6 2" xfId="3559" xr:uid="{00000000-0005-0000-0000-0000E40D0000}"/>
    <cellStyle name="Currency 17 7" xfId="3560" xr:uid="{00000000-0005-0000-0000-0000E50D0000}"/>
    <cellStyle name="Currency 17 7 2" xfId="3561" xr:uid="{00000000-0005-0000-0000-0000E60D0000}"/>
    <cellStyle name="Currency 17 8" xfId="3562" xr:uid="{00000000-0005-0000-0000-0000E70D0000}"/>
    <cellStyle name="Currency 18" xfId="3563" xr:uid="{00000000-0005-0000-0000-0000E80D0000}"/>
    <cellStyle name="Currency 18 2" xfId="3564" xr:uid="{00000000-0005-0000-0000-0000E90D0000}"/>
    <cellStyle name="Currency 18 2 2" xfId="3565" xr:uid="{00000000-0005-0000-0000-0000EA0D0000}"/>
    <cellStyle name="Currency 18 3" xfId="3566" xr:uid="{00000000-0005-0000-0000-0000EB0D0000}"/>
    <cellStyle name="Currency 18 3 2" xfId="3567" xr:uid="{00000000-0005-0000-0000-0000EC0D0000}"/>
    <cellStyle name="Currency 18 4" xfId="3568" xr:uid="{00000000-0005-0000-0000-0000ED0D0000}"/>
    <cellStyle name="Currency 18 4 2" xfId="3569" xr:uid="{00000000-0005-0000-0000-0000EE0D0000}"/>
    <cellStyle name="Currency 18 5" xfId="3570" xr:uid="{00000000-0005-0000-0000-0000EF0D0000}"/>
    <cellStyle name="Currency 18 5 2" xfId="3571" xr:uid="{00000000-0005-0000-0000-0000F00D0000}"/>
    <cellStyle name="Currency 18 6" xfId="3572" xr:uid="{00000000-0005-0000-0000-0000F10D0000}"/>
    <cellStyle name="Currency 18 6 2" xfId="3573" xr:uid="{00000000-0005-0000-0000-0000F20D0000}"/>
    <cellStyle name="Currency 18 7" xfId="3574" xr:uid="{00000000-0005-0000-0000-0000F30D0000}"/>
    <cellStyle name="Currency 18 7 2" xfId="3575" xr:uid="{00000000-0005-0000-0000-0000F40D0000}"/>
    <cellStyle name="Currency 18 8" xfId="3576" xr:uid="{00000000-0005-0000-0000-0000F50D0000}"/>
    <cellStyle name="Currency 19" xfId="3577" xr:uid="{00000000-0005-0000-0000-0000F60D0000}"/>
    <cellStyle name="Currency 19 2" xfId="3578" xr:uid="{00000000-0005-0000-0000-0000F70D0000}"/>
    <cellStyle name="Currency 19 2 2" xfId="3579" xr:uid="{00000000-0005-0000-0000-0000F80D0000}"/>
    <cellStyle name="Currency 19 3" xfId="3580" xr:uid="{00000000-0005-0000-0000-0000F90D0000}"/>
    <cellStyle name="Currency 19 3 2" xfId="3581" xr:uid="{00000000-0005-0000-0000-0000FA0D0000}"/>
    <cellStyle name="Currency 19 4" xfId="3582" xr:uid="{00000000-0005-0000-0000-0000FB0D0000}"/>
    <cellStyle name="Currency 19 4 2" xfId="3583" xr:uid="{00000000-0005-0000-0000-0000FC0D0000}"/>
    <cellStyle name="Currency 19 5" xfId="3584" xr:uid="{00000000-0005-0000-0000-0000FD0D0000}"/>
    <cellStyle name="Currency 19 5 2" xfId="3585" xr:uid="{00000000-0005-0000-0000-0000FE0D0000}"/>
    <cellStyle name="Currency 19 6" xfId="3586" xr:uid="{00000000-0005-0000-0000-0000FF0D0000}"/>
    <cellStyle name="Currency 19 6 2" xfId="3587" xr:uid="{00000000-0005-0000-0000-0000000E0000}"/>
    <cellStyle name="Currency 19 7" xfId="3588" xr:uid="{00000000-0005-0000-0000-0000010E0000}"/>
    <cellStyle name="Currency 19 7 2" xfId="3589" xr:uid="{00000000-0005-0000-0000-0000020E0000}"/>
    <cellStyle name="Currency 19 8" xfId="3590" xr:uid="{00000000-0005-0000-0000-0000030E0000}"/>
    <cellStyle name="Currency 2" xfId="3591" xr:uid="{00000000-0005-0000-0000-0000040E0000}"/>
    <cellStyle name="Currency 2 2" xfId="3592" xr:uid="{00000000-0005-0000-0000-0000050E0000}"/>
    <cellStyle name="Currency 2 2 2" xfId="3593" xr:uid="{00000000-0005-0000-0000-0000060E0000}"/>
    <cellStyle name="Currency 2 2 2 2" xfId="3594" xr:uid="{00000000-0005-0000-0000-0000070E0000}"/>
    <cellStyle name="Currency 2 2 2 2 2" xfId="3595" xr:uid="{00000000-0005-0000-0000-0000080E0000}"/>
    <cellStyle name="Currency 2 2 2 2 2 2" xfId="3596" xr:uid="{00000000-0005-0000-0000-0000090E0000}"/>
    <cellStyle name="Currency 2 2 2 2 2 3" xfId="3597" xr:uid="{00000000-0005-0000-0000-00000A0E0000}"/>
    <cellStyle name="Currency 2 2 2 2 3" xfId="3598" xr:uid="{00000000-0005-0000-0000-00000B0E0000}"/>
    <cellStyle name="Currency 2 2 2 2 4" xfId="3599" xr:uid="{00000000-0005-0000-0000-00000C0E0000}"/>
    <cellStyle name="Currency 2 2 2 3" xfId="3600" xr:uid="{00000000-0005-0000-0000-00000D0E0000}"/>
    <cellStyle name="Currency 2 2 2 4" xfId="3601" xr:uid="{00000000-0005-0000-0000-00000E0E0000}"/>
    <cellStyle name="Currency 2 2 2 5" xfId="3602" xr:uid="{00000000-0005-0000-0000-00000F0E0000}"/>
    <cellStyle name="Currency 2 2 2 6" xfId="3603" xr:uid="{00000000-0005-0000-0000-0000100E0000}"/>
    <cellStyle name="Currency 2 2 2 7" xfId="3604" xr:uid="{00000000-0005-0000-0000-0000110E0000}"/>
    <cellStyle name="Currency 2 2 2 8" xfId="3605" xr:uid="{00000000-0005-0000-0000-0000120E0000}"/>
    <cellStyle name="Currency 2 2 2 9" xfId="3606" xr:uid="{00000000-0005-0000-0000-0000130E0000}"/>
    <cellStyle name="Currency 2 2 3" xfId="3607" xr:uid="{00000000-0005-0000-0000-0000140E0000}"/>
    <cellStyle name="Currency 2 2 3 2" xfId="3608" xr:uid="{00000000-0005-0000-0000-0000150E0000}"/>
    <cellStyle name="Currency 2 2 3 3" xfId="3609" xr:uid="{00000000-0005-0000-0000-0000160E0000}"/>
    <cellStyle name="Currency 2 2 4" xfId="3610" xr:uid="{00000000-0005-0000-0000-0000170E0000}"/>
    <cellStyle name="Currency 2 2 4 2" xfId="3611" xr:uid="{00000000-0005-0000-0000-0000180E0000}"/>
    <cellStyle name="Currency 2 2 4 3" xfId="3612" xr:uid="{00000000-0005-0000-0000-0000190E0000}"/>
    <cellStyle name="Currency 2 2 5" xfId="3613" xr:uid="{00000000-0005-0000-0000-00001A0E0000}"/>
    <cellStyle name="Currency 2 2 5 2" xfId="3614" xr:uid="{00000000-0005-0000-0000-00001B0E0000}"/>
    <cellStyle name="Currency 2 2 5 3" xfId="3615" xr:uid="{00000000-0005-0000-0000-00001C0E0000}"/>
    <cellStyle name="Currency 2 2 6" xfId="3616" xr:uid="{00000000-0005-0000-0000-00001D0E0000}"/>
    <cellStyle name="Currency 2 2 6 2" xfId="3617" xr:uid="{00000000-0005-0000-0000-00001E0E0000}"/>
    <cellStyle name="Currency 2 2 6 3" xfId="3618" xr:uid="{00000000-0005-0000-0000-00001F0E0000}"/>
    <cellStyle name="Currency 2 2 7" xfId="3619" xr:uid="{00000000-0005-0000-0000-0000200E0000}"/>
    <cellStyle name="Currency 2 2 7 2" xfId="3620" xr:uid="{00000000-0005-0000-0000-0000210E0000}"/>
    <cellStyle name="Currency 2 2 8" xfId="3621" xr:uid="{00000000-0005-0000-0000-0000220E0000}"/>
    <cellStyle name="Currency 2 2 8 2" xfId="3622" xr:uid="{00000000-0005-0000-0000-0000230E0000}"/>
    <cellStyle name="Currency 2 2 8 3" xfId="3623" xr:uid="{00000000-0005-0000-0000-0000240E0000}"/>
    <cellStyle name="Currency 2 2 9" xfId="3624" xr:uid="{00000000-0005-0000-0000-0000250E0000}"/>
    <cellStyle name="Currency 2 3" xfId="3625" xr:uid="{00000000-0005-0000-0000-0000260E0000}"/>
    <cellStyle name="Currency 2 3 2" xfId="3626" xr:uid="{00000000-0005-0000-0000-0000270E0000}"/>
    <cellStyle name="Currency 2 3 2 2" xfId="3627" xr:uid="{00000000-0005-0000-0000-0000280E0000}"/>
    <cellStyle name="Currency 2 3 2 3" xfId="3628" xr:uid="{00000000-0005-0000-0000-0000290E0000}"/>
    <cellStyle name="Currency 2 3 3" xfId="3629" xr:uid="{00000000-0005-0000-0000-00002A0E0000}"/>
    <cellStyle name="Currency 2 3 4" xfId="3630" xr:uid="{00000000-0005-0000-0000-00002B0E0000}"/>
    <cellStyle name="Currency 2 4" xfId="3631" xr:uid="{00000000-0005-0000-0000-00002C0E0000}"/>
    <cellStyle name="Currency 2 4 2" xfId="3632" xr:uid="{00000000-0005-0000-0000-00002D0E0000}"/>
    <cellStyle name="Currency 2 5" xfId="3633" xr:uid="{00000000-0005-0000-0000-00002E0E0000}"/>
    <cellStyle name="Currency 2_2010 Budget Tracking Sheet" xfId="3634" xr:uid="{00000000-0005-0000-0000-00002F0E0000}"/>
    <cellStyle name="Currency 20" xfId="3635" xr:uid="{00000000-0005-0000-0000-0000300E0000}"/>
    <cellStyle name="Currency 20 2" xfId="3636" xr:uid="{00000000-0005-0000-0000-0000310E0000}"/>
    <cellStyle name="Currency 20 2 2" xfId="3637" xr:uid="{00000000-0005-0000-0000-0000320E0000}"/>
    <cellStyle name="Currency 20 3" xfId="3638" xr:uid="{00000000-0005-0000-0000-0000330E0000}"/>
    <cellStyle name="Currency 20 3 2" xfId="3639" xr:uid="{00000000-0005-0000-0000-0000340E0000}"/>
    <cellStyle name="Currency 20 4" xfId="3640" xr:uid="{00000000-0005-0000-0000-0000350E0000}"/>
    <cellStyle name="Currency 20 4 2" xfId="3641" xr:uid="{00000000-0005-0000-0000-0000360E0000}"/>
    <cellStyle name="Currency 20 5" xfId="3642" xr:uid="{00000000-0005-0000-0000-0000370E0000}"/>
    <cellStyle name="Currency 20 5 2" xfId="3643" xr:uid="{00000000-0005-0000-0000-0000380E0000}"/>
    <cellStyle name="Currency 20 6" xfId="3644" xr:uid="{00000000-0005-0000-0000-0000390E0000}"/>
    <cellStyle name="Currency 20 6 2" xfId="3645" xr:uid="{00000000-0005-0000-0000-00003A0E0000}"/>
    <cellStyle name="Currency 20 7" xfId="3646" xr:uid="{00000000-0005-0000-0000-00003B0E0000}"/>
    <cellStyle name="Currency 20 7 2" xfId="3647" xr:uid="{00000000-0005-0000-0000-00003C0E0000}"/>
    <cellStyle name="Currency 20 8" xfId="3648" xr:uid="{00000000-0005-0000-0000-00003D0E0000}"/>
    <cellStyle name="Currency 21" xfId="3649" xr:uid="{00000000-0005-0000-0000-00003E0E0000}"/>
    <cellStyle name="Currency 21 2" xfId="3650" xr:uid="{00000000-0005-0000-0000-00003F0E0000}"/>
    <cellStyle name="Currency 21 2 2" xfId="3651" xr:uid="{00000000-0005-0000-0000-0000400E0000}"/>
    <cellStyle name="Currency 21 3" xfId="3652" xr:uid="{00000000-0005-0000-0000-0000410E0000}"/>
    <cellStyle name="Currency 21 3 2" xfId="3653" xr:uid="{00000000-0005-0000-0000-0000420E0000}"/>
    <cellStyle name="Currency 21 4" xfId="3654" xr:uid="{00000000-0005-0000-0000-0000430E0000}"/>
    <cellStyle name="Currency 21 4 2" xfId="3655" xr:uid="{00000000-0005-0000-0000-0000440E0000}"/>
    <cellStyle name="Currency 21 5" xfId="3656" xr:uid="{00000000-0005-0000-0000-0000450E0000}"/>
    <cellStyle name="Currency 21 5 2" xfId="3657" xr:uid="{00000000-0005-0000-0000-0000460E0000}"/>
    <cellStyle name="Currency 21 6" xfId="3658" xr:uid="{00000000-0005-0000-0000-0000470E0000}"/>
    <cellStyle name="Currency 21 6 2" xfId="3659" xr:uid="{00000000-0005-0000-0000-0000480E0000}"/>
    <cellStyle name="Currency 21 7" xfId="3660" xr:uid="{00000000-0005-0000-0000-0000490E0000}"/>
    <cellStyle name="Currency 21 7 2" xfId="3661" xr:uid="{00000000-0005-0000-0000-00004A0E0000}"/>
    <cellStyle name="Currency 21 8" xfId="3662" xr:uid="{00000000-0005-0000-0000-00004B0E0000}"/>
    <cellStyle name="Currency 22" xfId="3663" xr:uid="{00000000-0005-0000-0000-00004C0E0000}"/>
    <cellStyle name="Currency 22 2" xfId="3664" xr:uid="{00000000-0005-0000-0000-00004D0E0000}"/>
    <cellStyle name="Currency 22 2 2" xfId="3665" xr:uid="{00000000-0005-0000-0000-00004E0E0000}"/>
    <cellStyle name="Currency 22 3" xfId="3666" xr:uid="{00000000-0005-0000-0000-00004F0E0000}"/>
    <cellStyle name="Currency 22 3 2" xfId="3667" xr:uid="{00000000-0005-0000-0000-0000500E0000}"/>
    <cellStyle name="Currency 22 4" xfId="3668" xr:uid="{00000000-0005-0000-0000-0000510E0000}"/>
    <cellStyle name="Currency 22 4 2" xfId="3669" xr:uid="{00000000-0005-0000-0000-0000520E0000}"/>
    <cellStyle name="Currency 22 5" xfId="3670" xr:uid="{00000000-0005-0000-0000-0000530E0000}"/>
    <cellStyle name="Currency 22 5 2" xfId="3671" xr:uid="{00000000-0005-0000-0000-0000540E0000}"/>
    <cellStyle name="Currency 22 6" xfId="3672" xr:uid="{00000000-0005-0000-0000-0000550E0000}"/>
    <cellStyle name="Currency 22 6 2" xfId="3673" xr:uid="{00000000-0005-0000-0000-0000560E0000}"/>
    <cellStyle name="Currency 22 7" xfId="3674" xr:uid="{00000000-0005-0000-0000-0000570E0000}"/>
    <cellStyle name="Currency 22 7 2" xfId="3675" xr:uid="{00000000-0005-0000-0000-0000580E0000}"/>
    <cellStyle name="Currency 22 8" xfId="3676" xr:uid="{00000000-0005-0000-0000-0000590E0000}"/>
    <cellStyle name="Currency 23" xfId="3677" xr:uid="{00000000-0005-0000-0000-00005A0E0000}"/>
    <cellStyle name="Currency 23 2" xfId="3678" xr:uid="{00000000-0005-0000-0000-00005B0E0000}"/>
    <cellStyle name="Currency 23 2 2" xfId="3679" xr:uid="{00000000-0005-0000-0000-00005C0E0000}"/>
    <cellStyle name="Currency 23 3" xfId="3680" xr:uid="{00000000-0005-0000-0000-00005D0E0000}"/>
    <cellStyle name="Currency 23 3 2" xfId="3681" xr:uid="{00000000-0005-0000-0000-00005E0E0000}"/>
    <cellStyle name="Currency 23 4" xfId="3682" xr:uid="{00000000-0005-0000-0000-00005F0E0000}"/>
    <cellStyle name="Currency 23 4 2" xfId="3683" xr:uid="{00000000-0005-0000-0000-0000600E0000}"/>
    <cellStyle name="Currency 23 5" xfId="3684" xr:uid="{00000000-0005-0000-0000-0000610E0000}"/>
    <cellStyle name="Currency 23 5 2" xfId="3685" xr:uid="{00000000-0005-0000-0000-0000620E0000}"/>
    <cellStyle name="Currency 23 6" xfId="3686" xr:uid="{00000000-0005-0000-0000-0000630E0000}"/>
    <cellStyle name="Currency 23 6 2" xfId="3687" xr:uid="{00000000-0005-0000-0000-0000640E0000}"/>
    <cellStyle name="Currency 23 7" xfId="3688" xr:uid="{00000000-0005-0000-0000-0000650E0000}"/>
    <cellStyle name="Currency 23 7 2" xfId="3689" xr:uid="{00000000-0005-0000-0000-0000660E0000}"/>
    <cellStyle name="Currency 23 8" xfId="3690" xr:uid="{00000000-0005-0000-0000-0000670E0000}"/>
    <cellStyle name="Currency 24" xfId="3691" xr:uid="{00000000-0005-0000-0000-0000680E0000}"/>
    <cellStyle name="Currency 24 2" xfId="3692" xr:uid="{00000000-0005-0000-0000-0000690E0000}"/>
    <cellStyle name="Currency 24 2 2" xfId="3693" xr:uid="{00000000-0005-0000-0000-00006A0E0000}"/>
    <cellStyle name="Currency 24 3" xfId="3694" xr:uid="{00000000-0005-0000-0000-00006B0E0000}"/>
    <cellStyle name="Currency 24 3 2" xfId="3695" xr:uid="{00000000-0005-0000-0000-00006C0E0000}"/>
    <cellStyle name="Currency 24 4" xfId="3696" xr:uid="{00000000-0005-0000-0000-00006D0E0000}"/>
    <cellStyle name="Currency 24 4 2" xfId="3697" xr:uid="{00000000-0005-0000-0000-00006E0E0000}"/>
    <cellStyle name="Currency 24 5" xfId="3698" xr:uid="{00000000-0005-0000-0000-00006F0E0000}"/>
    <cellStyle name="Currency 24 5 2" xfId="3699" xr:uid="{00000000-0005-0000-0000-0000700E0000}"/>
    <cellStyle name="Currency 24 6" xfId="3700" xr:uid="{00000000-0005-0000-0000-0000710E0000}"/>
    <cellStyle name="Currency 24 6 2" xfId="3701" xr:uid="{00000000-0005-0000-0000-0000720E0000}"/>
    <cellStyle name="Currency 24 7" xfId="3702" xr:uid="{00000000-0005-0000-0000-0000730E0000}"/>
    <cellStyle name="Currency 24 7 2" xfId="3703" xr:uid="{00000000-0005-0000-0000-0000740E0000}"/>
    <cellStyle name="Currency 24 8" xfId="3704" xr:uid="{00000000-0005-0000-0000-0000750E0000}"/>
    <cellStyle name="Currency 25" xfId="3705" xr:uid="{00000000-0005-0000-0000-0000760E0000}"/>
    <cellStyle name="Currency 25 2" xfId="3706" xr:uid="{00000000-0005-0000-0000-0000770E0000}"/>
    <cellStyle name="Currency 25 2 2" xfId="3707" xr:uid="{00000000-0005-0000-0000-0000780E0000}"/>
    <cellStyle name="Currency 25 3" xfId="3708" xr:uid="{00000000-0005-0000-0000-0000790E0000}"/>
    <cellStyle name="Currency 25 3 2" xfId="3709" xr:uid="{00000000-0005-0000-0000-00007A0E0000}"/>
    <cellStyle name="Currency 25 4" xfId="3710" xr:uid="{00000000-0005-0000-0000-00007B0E0000}"/>
    <cellStyle name="Currency 25 4 2" xfId="3711" xr:uid="{00000000-0005-0000-0000-00007C0E0000}"/>
    <cellStyle name="Currency 25 5" xfId="3712" xr:uid="{00000000-0005-0000-0000-00007D0E0000}"/>
    <cellStyle name="Currency 25 5 2" xfId="3713" xr:uid="{00000000-0005-0000-0000-00007E0E0000}"/>
    <cellStyle name="Currency 25 6" xfId="3714" xr:uid="{00000000-0005-0000-0000-00007F0E0000}"/>
    <cellStyle name="Currency 25 6 2" xfId="3715" xr:uid="{00000000-0005-0000-0000-0000800E0000}"/>
    <cellStyle name="Currency 25 7" xfId="3716" xr:uid="{00000000-0005-0000-0000-0000810E0000}"/>
    <cellStyle name="Currency 25 7 2" xfId="3717" xr:uid="{00000000-0005-0000-0000-0000820E0000}"/>
    <cellStyle name="Currency 25 8" xfId="3718" xr:uid="{00000000-0005-0000-0000-0000830E0000}"/>
    <cellStyle name="Currency 26" xfId="3719" xr:uid="{00000000-0005-0000-0000-0000840E0000}"/>
    <cellStyle name="Currency 26 2" xfId="3720" xr:uid="{00000000-0005-0000-0000-0000850E0000}"/>
    <cellStyle name="Currency 26 2 2" xfId="3721" xr:uid="{00000000-0005-0000-0000-0000860E0000}"/>
    <cellStyle name="Currency 26 3" xfId="3722" xr:uid="{00000000-0005-0000-0000-0000870E0000}"/>
    <cellStyle name="Currency 26 3 2" xfId="3723" xr:uid="{00000000-0005-0000-0000-0000880E0000}"/>
    <cellStyle name="Currency 26 4" xfId="3724" xr:uid="{00000000-0005-0000-0000-0000890E0000}"/>
    <cellStyle name="Currency 26 4 2" xfId="3725" xr:uid="{00000000-0005-0000-0000-00008A0E0000}"/>
    <cellStyle name="Currency 26 5" xfId="3726" xr:uid="{00000000-0005-0000-0000-00008B0E0000}"/>
    <cellStyle name="Currency 26 5 2" xfId="3727" xr:uid="{00000000-0005-0000-0000-00008C0E0000}"/>
    <cellStyle name="Currency 26 6" xfId="3728" xr:uid="{00000000-0005-0000-0000-00008D0E0000}"/>
    <cellStyle name="Currency 26 6 2" xfId="3729" xr:uid="{00000000-0005-0000-0000-00008E0E0000}"/>
    <cellStyle name="Currency 26 7" xfId="3730" xr:uid="{00000000-0005-0000-0000-00008F0E0000}"/>
    <cellStyle name="Currency 26 7 2" xfId="3731" xr:uid="{00000000-0005-0000-0000-0000900E0000}"/>
    <cellStyle name="Currency 26 8" xfId="3732" xr:uid="{00000000-0005-0000-0000-0000910E0000}"/>
    <cellStyle name="Currency 27" xfId="3733" xr:uid="{00000000-0005-0000-0000-0000920E0000}"/>
    <cellStyle name="Currency 27 2" xfId="3734" xr:uid="{00000000-0005-0000-0000-0000930E0000}"/>
    <cellStyle name="Currency 27 2 2" xfId="3735" xr:uid="{00000000-0005-0000-0000-0000940E0000}"/>
    <cellStyle name="Currency 27 3" xfId="3736" xr:uid="{00000000-0005-0000-0000-0000950E0000}"/>
    <cellStyle name="Currency 27 3 2" xfId="3737" xr:uid="{00000000-0005-0000-0000-0000960E0000}"/>
    <cellStyle name="Currency 27 4" xfId="3738" xr:uid="{00000000-0005-0000-0000-0000970E0000}"/>
    <cellStyle name="Currency 27 4 2" xfId="3739" xr:uid="{00000000-0005-0000-0000-0000980E0000}"/>
    <cellStyle name="Currency 27 5" xfId="3740" xr:uid="{00000000-0005-0000-0000-0000990E0000}"/>
    <cellStyle name="Currency 27 5 2" xfId="3741" xr:uid="{00000000-0005-0000-0000-00009A0E0000}"/>
    <cellStyle name="Currency 27 6" xfId="3742" xr:uid="{00000000-0005-0000-0000-00009B0E0000}"/>
    <cellStyle name="Currency 27 6 2" xfId="3743" xr:uid="{00000000-0005-0000-0000-00009C0E0000}"/>
    <cellStyle name="Currency 27 7" xfId="3744" xr:uid="{00000000-0005-0000-0000-00009D0E0000}"/>
    <cellStyle name="Currency 27 7 2" xfId="3745" xr:uid="{00000000-0005-0000-0000-00009E0E0000}"/>
    <cellStyle name="Currency 27 8" xfId="3746" xr:uid="{00000000-0005-0000-0000-00009F0E0000}"/>
    <cellStyle name="Currency 28" xfId="3747" xr:uid="{00000000-0005-0000-0000-0000A00E0000}"/>
    <cellStyle name="Currency 28 2" xfId="3748" xr:uid="{00000000-0005-0000-0000-0000A10E0000}"/>
    <cellStyle name="Currency 28 2 2" xfId="3749" xr:uid="{00000000-0005-0000-0000-0000A20E0000}"/>
    <cellStyle name="Currency 28 3" xfId="3750" xr:uid="{00000000-0005-0000-0000-0000A30E0000}"/>
    <cellStyle name="Currency 28 3 2" xfId="3751" xr:uid="{00000000-0005-0000-0000-0000A40E0000}"/>
    <cellStyle name="Currency 28 4" xfId="3752" xr:uid="{00000000-0005-0000-0000-0000A50E0000}"/>
    <cellStyle name="Currency 28 4 2" xfId="3753" xr:uid="{00000000-0005-0000-0000-0000A60E0000}"/>
    <cellStyle name="Currency 28 5" xfId="3754" xr:uid="{00000000-0005-0000-0000-0000A70E0000}"/>
    <cellStyle name="Currency 28 5 2" xfId="3755" xr:uid="{00000000-0005-0000-0000-0000A80E0000}"/>
    <cellStyle name="Currency 28 6" xfId="3756" xr:uid="{00000000-0005-0000-0000-0000A90E0000}"/>
    <cellStyle name="Currency 28 6 2" xfId="3757" xr:uid="{00000000-0005-0000-0000-0000AA0E0000}"/>
    <cellStyle name="Currency 28 7" xfId="3758" xr:uid="{00000000-0005-0000-0000-0000AB0E0000}"/>
    <cellStyle name="Currency 28 7 2" xfId="3759" xr:uid="{00000000-0005-0000-0000-0000AC0E0000}"/>
    <cellStyle name="Currency 28 8" xfId="3760" xr:uid="{00000000-0005-0000-0000-0000AD0E0000}"/>
    <cellStyle name="Currency 29" xfId="3761" xr:uid="{00000000-0005-0000-0000-0000AE0E0000}"/>
    <cellStyle name="Currency 29 2" xfId="3762" xr:uid="{00000000-0005-0000-0000-0000AF0E0000}"/>
    <cellStyle name="Currency 29 2 2" xfId="3763" xr:uid="{00000000-0005-0000-0000-0000B00E0000}"/>
    <cellStyle name="Currency 29 3" xfId="3764" xr:uid="{00000000-0005-0000-0000-0000B10E0000}"/>
    <cellStyle name="Currency 29 3 2" xfId="3765" xr:uid="{00000000-0005-0000-0000-0000B20E0000}"/>
    <cellStyle name="Currency 29 4" xfId="3766" xr:uid="{00000000-0005-0000-0000-0000B30E0000}"/>
    <cellStyle name="Currency 29 4 2" xfId="3767" xr:uid="{00000000-0005-0000-0000-0000B40E0000}"/>
    <cellStyle name="Currency 29 5" xfId="3768" xr:uid="{00000000-0005-0000-0000-0000B50E0000}"/>
    <cellStyle name="Currency 29 5 2" xfId="3769" xr:uid="{00000000-0005-0000-0000-0000B60E0000}"/>
    <cellStyle name="Currency 29 6" xfId="3770" xr:uid="{00000000-0005-0000-0000-0000B70E0000}"/>
    <cellStyle name="Currency 29 6 2" xfId="3771" xr:uid="{00000000-0005-0000-0000-0000B80E0000}"/>
    <cellStyle name="Currency 29 7" xfId="3772" xr:uid="{00000000-0005-0000-0000-0000B90E0000}"/>
    <cellStyle name="Currency 29 7 2" xfId="3773" xr:uid="{00000000-0005-0000-0000-0000BA0E0000}"/>
    <cellStyle name="Currency 29 8" xfId="3774" xr:uid="{00000000-0005-0000-0000-0000BB0E0000}"/>
    <cellStyle name="Currency 3" xfId="3775" xr:uid="{00000000-0005-0000-0000-0000BC0E0000}"/>
    <cellStyle name="Currency 3 10" xfId="3776" xr:uid="{00000000-0005-0000-0000-0000BD0E0000}"/>
    <cellStyle name="Currency 3 10 2" xfId="3777" xr:uid="{00000000-0005-0000-0000-0000BE0E0000}"/>
    <cellStyle name="Currency 3 11" xfId="3778" xr:uid="{00000000-0005-0000-0000-0000BF0E0000}"/>
    <cellStyle name="Currency 3 11 2" xfId="3779" xr:uid="{00000000-0005-0000-0000-0000C00E0000}"/>
    <cellStyle name="Currency 3 12" xfId="3780" xr:uid="{00000000-0005-0000-0000-0000C10E0000}"/>
    <cellStyle name="Currency 3 12 2" xfId="3781" xr:uid="{00000000-0005-0000-0000-0000C20E0000}"/>
    <cellStyle name="Currency 3 13" xfId="3782" xr:uid="{00000000-0005-0000-0000-0000C30E0000}"/>
    <cellStyle name="Currency 3 13 2" xfId="3783" xr:uid="{00000000-0005-0000-0000-0000C40E0000}"/>
    <cellStyle name="Currency 3 14" xfId="3784" xr:uid="{00000000-0005-0000-0000-0000C50E0000}"/>
    <cellStyle name="Currency 3 2" xfId="3785" xr:uid="{00000000-0005-0000-0000-0000C60E0000}"/>
    <cellStyle name="Currency 3 2 2" xfId="3786" xr:uid="{00000000-0005-0000-0000-0000C70E0000}"/>
    <cellStyle name="Currency 3 2 3" xfId="3787" xr:uid="{00000000-0005-0000-0000-0000C80E0000}"/>
    <cellStyle name="Currency 3 2 4" xfId="3788" xr:uid="{00000000-0005-0000-0000-0000C90E0000}"/>
    <cellStyle name="Currency 3 3" xfId="3789" xr:uid="{00000000-0005-0000-0000-0000CA0E0000}"/>
    <cellStyle name="Currency 3 3 2" xfId="3790" xr:uid="{00000000-0005-0000-0000-0000CB0E0000}"/>
    <cellStyle name="Currency 3 4" xfId="3791" xr:uid="{00000000-0005-0000-0000-0000CC0E0000}"/>
    <cellStyle name="Currency 3 4 2" xfId="3792" xr:uid="{00000000-0005-0000-0000-0000CD0E0000}"/>
    <cellStyle name="Currency 3 5" xfId="3793" xr:uid="{00000000-0005-0000-0000-0000CE0E0000}"/>
    <cellStyle name="Currency 3 5 2" xfId="3794" xr:uid="{00000000-0005-0000-0000-0000CF0E0000}"/>
    <cellStyle name="Currency 3 6" xfId="3795" xr:uid="{00000000-0005-0000-0000-0000D00E0000}"/>
    <cellStyle name="Currency 3 6 2" xfId="3796" xr:uid="{00000000-0005-0000-0000-0000D10E0000}"/>
    <cellStyle name="Currency 3 7" xfId="3797" xr:uid="{00000000-0005-0000-0000-0000D20E0000}"/>
    <cellStyle name="Currency 3 7 2" xfId="3798" xr:uid="{00000000-0005-0000-0000-0000D30E0000}"/>
    <cellStyle name="Currency 3 8" xfId="3799" xr:uid="{00000000-0005-0000-0000-0000D40E0000}"/>
    <cellStyle name="Currency 3 8 2" xfId="3800" xr:uid="{00000000-0005-0000-0000-0000D50E0000}"/>
    <cellStyle name="Currency 3 9" xfId="3801" xr:uid="{00000000-0005-0000-0000-0000D60E0000}"/>
    <cellStyle name="Currency 3 9 2" xfId="3802" xr:uid="{00000000-0005-0000-0000-0000D70E0000}"/>
    <cellStyle name="Currency 3*" xfId="3803" xr:uid="{00000000-0005-0000-0000-0000D80E0000}"/>
    <cellStyle name="Currency 30" xfId="3804" xr:uid="{00000000-0005-0000-0000-0000D90E0000}"/>
    <cellStyle name="Currency 30 2" xfId="3805" xr:uid="{00000000-0005-0000-0000-0000DA0E0000}"/>
    <cellStyle name="Currency 30 2 2" xfId="3806" xr:uid="{00000000-0005-0000-0000-0000DB0E0000}"/>
    <cellStyle name="Currency 30 3" xfId="3807" xr:uid="{00000000-0005-0000-0000-0000DC0E0000}"/>
    <cellStyle name="Currency 30 3 2" xfId="3808" xr:uid="{00000000-0005-0000-0000-0000DD0E0000}"/>
    <cellStyle name="Currency 30 4" xfId="3809" xr:uid="{00000000-0005-0000-0000-0000DE0E0000}"/>
    <cellStyle name="Currency 30 4 2" xfId="3810" xr:uid="{00000000-0005-0000-0000-0000DF0E0000}"/>
    <cellStyle name="Currency 30 5" xfId="3811" xr:uid="{00000000-0005-0000-0000-0000E00E0000}"/>
    <cellStyle name="Currency 30 5 2" xfId="3812" xr:uid="{00000000-0005-0000-0000-0000E10E0000}"/>
    <cellStyle name="Currency 30 6" xfId="3813" xr:uid="{00000000-0005-0000-0000-0000E20E0000}"/>
    <cellStyle name="Currency 30 6 2" xfId="3814" xr:uid="{00000000-0005-0000-0000-0000E30E0000}"/>
    <cellStyle name="Currency 30 7" xfId="3815" xr:uid="{00000000-0005-0000-0000-0000E40E0000}"/>
    <cellStyle name="Currency 30 7 2" xfId="3816" xr:uid="{00000000-0005-0000-0000-0000E50E0000}"/>
    <cellStyle name="Currency 30 8" xfId="3817" xr:uid="{00000000-0005-0000-0000-0000E60E0000}"/>
    <cellStyle name="Currency 31" xfId="3818" xr:uid="{00000000-0005-0000-0000-0000E70E0000}"/>
    <cellStyle name="Currency 31 2" xfId="3819" xr:uid="{00000000-0005-0000-0000-0000E80E0000}"/>
    <cellStyle name="Currency 31 2 2" xfId="3820" xr:uid="{00000000-0005-0000-0000-0000E90E0000}"/>
    <cellStyle name="Currency 31 3" xfId="3821" xr:uid="{00000000-0005-0000-0000-0000EA0E0000}"/>
    <cellStyle name="Currency 31 3 2" xfId="3822" xr:uid="{00000000-0005-0000-0000-0000EB0E0000}"/>
    <cellStyle name="Currency 31 4" xfId="3823" xr:uid="{00000000-0005-0000-0000-0000EC0E0000}"/>
    <cellStyle name="Currency 31 4 2" xfId="3824" xr:uid="{00000000-0005-0000-0000-0000ED0E0000}"/>
    <cellStyle name="Currency 31 5" xfId="3825" xr:uid="{00000000-0005-0000-0000-0000EE0E0000}"/>
    <cellStyle name="Currency 31 5 2" xfId="3826" xr:uid="{00000000-0005-0000-0000-0000EF0E0000}"/>
    <cellStyle name="Currency 31 6" xfId="3827" xr:uid="{00000000-0005-0000-0000-0000F00E0000}"/>
    <cellStyle name="Currency 31 6 2" xfId="3828" xr:uid="{00000000-0005-0000-0000-0000F10E0000}"/>
    <cellStyle name="Currency 31 7" xfId="3829" xr:uid="{00000000-0005-0000-0000-0000F20E0000}"/>
    <cellStyle name="Currency 31 7 2" xfId="3830" xr:uid="{00000000-0005-0000-0000-0000F30E0000}"/>
    <cellStyle name="Currency 31 8" xfId="3831" xr:uid="{00000000-0005-0000-0000-0000F40E0000}"/>
    <cellStyle name="Currency 32" xfId="3832" xr:uid="{00000000-0005-0000-0000-0000F50E0000}"/>
    <cellStyle name="Currency 32 2" xfId="3833" xr:uid="{00000000-0005-0000-0000-0000F60E0000}"/>
    <cellStyle name="Currency 32 2 2" xfId="3834" xr:uid="{00000000-0005-0000-0000-0000F70E0000}"/>
    <cellStyle name="Currency 32 3" xfId="3835" xr:uid="{00000000-0005-0000-0000-0000F80E0000}"/>
    <cellStyle name="Currency 32 3 2" xfId="3836" xr:uid="{00000000-0005-0000-0000-0000F90E0000}"/>
    <cellStyle name="Currency 32 4" xfId="3837" xr:uid="{00000000-0005-0000-0000-0000FA0E0000}"/>
    <cellStyle name="Currency 32 4 2" xfId="3838" xr:uid="{00000000-0005-0000-0000-0000FB0E0000}"/>
    <cellStyle name="Currency 32 5" xfId="3839" xr:uid="{00000000-0005-0000-0000-0000FC0E0000}"/>
    <cellStyle name="Currency 32 5 2" xfId="3840" xr:uid="{00000000-0005-0000-0000-0000FD0E0000}"/>
    <cellStyle name="Currency 32 6" xfId="3841" xr:uid="{00000000-0005-0000-0000-0000FE0E0000}"/>
    <cellStyle name="Currency 32 6 2" xfId="3842" xr:uid="{00000000-0005-0000-0000-0000FF0E0000}"/>
    <cellStyle name="Currency 32 7" xfId="3843" xr:uid="{00000000-0005-0000-0000-0000000F0000}"/>
    <cellStyle name="Currency 32 7 2" xfId="3844" xr:uid="{00000000-0005-0000-0000-0000010F0000}"/>
    <cellStyle name="Currency 32 8" xfId="3845" xr:uid="{00000000-0005-0000-0000-0000020F0000}"/>
    <cellStyle name="Currency 33" xfId="3846" xr:uid="{00000000-0005-0000-0000-0000030F0000}"/>
    <cellStyle name="Currency 33 2" xfId="3847" xr:uid="{00000000-0005-0000-0000-0000040F0000}"/>
    <cellStyle name="Currency 33 2 2" xfId="3848" xr:uid="{00000000-0005-0000-0000-0000050F0000}"/>
    <cellStyle name="Currency 33 3" xfId="3849" xr:uid="{00000000-0005-0000-0000-0000060F0000}"/>
    <cellStyle name="Currency 33 3 2" xfId="3850" xr:uid="{00000000-0005-0000-0000-0000070F0000}"/>
    <cellStyle name="Currency 33 4" xfId="3851" xr:uid="{00000000-0005-0000-0000-0000080F0000}"/>
    <cellStyle name="Currency 33 4 2" xfId="3852" xr:uid="{00000000-0005-0000-0000-0000090F0000}"/>
    <cellStyle name="Currency 33 5" xfId="3853" xr:uid="{00000000-0005-0000-0000-00000A0F0000}"/>
    <cellStyle name="Currency 33 5 2" xfId="3854" xr:uid="{00000000-0005-0000-0000-00000B0F0000}"/>
    <cellStyle name="Currency 33 6" xfId="3855" xr:uid="{00000000-0005-0000-0000-00000C0F0000}"/>
    <cellStyle name="Currency 33 6 2" xfId="3856" xr:uid="{00000000-0005-0000-0000-00000D0F0000}"/>
    <cellStyle name="Currency 33 7" xfId="3857" xr:uid="{00000000-0005-0000-0000-00000E0F0000}"/>
    <cellStyle name="Currency 33 7 2" xfId="3858" xr:uid="{00000000-0005-0000-0000-00000F0F0000}"/>
    <cellStyle name="Currency 33 8" xfId="3859" xr:uid="{00000000-0005-0000-0000-0000100F0000}"/>
    <cellStyle name="Currency 34" xfId="3860" xr:uid="{00000000-0005-0000-0000-0000110F0000}"/>
    <cellStyle name="Currency 34 2" xfId="3861" xr:uid="{00000000-0005-0000-0000-0000120F0000}"/>
    <cellStyle name="Currency 34 2 2" xfId="3862" xr:uid="{00000000-0005-0000-0000-0000130F0000}"/>
    <cellStyle name="Currency 34 3" xfId="3863" xr:uid="{00000000-0005-0000-0000-0000140F0000}"/>
    <cellStyle name="Currency 34 3 2" xfId="3864" xr:uid="{00000000-0005-0000-0000-0000150F0000}"/>
    <cellStyle name="Currency 34 4" xfId="3865" xr:uid="{00000000-0005-0000-0000-0000160F0000}"/>
    <cellStyle name="Currency 34 4 2" xfId="3866" xr:uid="{00000000-0005-0000-0000-0000170F0000}"/>
    <cellStyle name="Currency 34 5" xfId="3867" xr:uid="{00000000-0005-0000-0000-0000180F0000}"/>
    <cellStyle name="Currency 34 5 2" xfId="3868" xr:uid="{00000000-0005-0000-0000-0000190F0000}"/>
    <cellStyle name="Currency 34 6" xfId="3869" xr:uid="{00000000-0005-0000-0000-00001A0F0000}"/>
    <cellStyle name="Currency 34 6 2" xfId="3870" xr:uid="{00000000-0005-0000-0000-00001B0F0000}"/>
    <cellStyle name="Currency 34 7" xfId="3871" xr:uid="{00000000-0005-0000-0000-00001C0F0000}"/>
    <cellStyle name="Currency 34 7 2" xfId="3872" xr:uid="{00000000-0005-0000-0000-00001D0F0000}"/>
    <cellStyle name="Currency 34 8" xfId="3873" xr:uid="{00000000-0005-0000-0000-00001E0F0000}"/>
    <cellStyle name="Currency 35" xfId="3874" xr:uid="{00000000-0005-0000-0000-00001F0F0000}"/>
    <cellStyle name="Currency 35 2" xfId="3875" xr:uid="{00000000-0005-0000-0000-0000200F0000}"/>
    <cellStyle name="Currency 35 2 2" xfId="3876" xr:uid="{00000000-0005-0000-0000-0000210F0000}"/>
    <cellStyle name="Currency 35 3" xfId="3877" xr:uid="{00000000-0005-0000-0000-0000220F0000}"/>
    <cellStyle name="Currency 35 3 2" xfId="3878" xr:uid="{00000000-0005-0000-0000-0000230F0000}"/>
    <cellStyle name="Currency 35 4" xfId="3879" xr:uid="{00000000-0005-0000-0000-0000240F0000}"/>
    <cellStyle name="Currency 35 4 2" xfId="3880" xr:uid="{00000000-0005-0000-0000-0000250F0000}"/>
    <cellStyle name="Currency 35 5" xfId="3881" xr:uid="{00000000-0005-0000-0000-0000260F0000}"/>
    <cellStyle name="Currency 35 5 2" xfId="3882" xr:uid="{00000000-0005-0000-0000-0000270F0000}"/>
    <cellStyle name="Currency 35 6" xfId="3883" xr:uid="{00000000-0005-0000-0000-0000280F0000}"/>
    <cellStyle name="Currency 35 6 2" xfId="3884" xr:uid="{00000000-0005-0000-0000-0000290F0000}"/>
    <cellStyle name="Currency 35 7" xfId="3885" xr:uid="{00000000-0005-0000-0000-00002A0F0000}"/>
    <cellStyle name="Currency 35 7 2" xfId="3886" xr:uid="{00000000-0005-0000-0000-00002B0F0000}"/>
    <cellStyle name="Currency 35 8" xfId="3887" xr:uid="{00000000-0005-0000-0000-00002C0F0000}"/>
    <cellStyle name="Currency 36" xfId="3888" xr:uid="{00000000-0005-0000-0000-00002D0F0000}"/>
    <cellStyle name="Currency 36 2" xfId="3889" xr:uid="{00000000-0005-0000-0000-00002E0F0000}"/>
    <cellStyle name="Currency 36 2 2" xfId="3890" xr:uid="{00000000-0005-0000-0000-00002F0F0000}"/>
    <cellStyle name="Currency 36 3" xfId="3891" xr:uid="{00000000-0005-0000-0000-0000300F0000}"/>
    <cellStyle name="Currency 36 3 2" xfId="3892" xr:uid="{00000000-0005-0000-0000-0000310F0000}"/>
    <cellStyle name="Currency 36 4" xfId="3893" xr:uid="{00000000-0005-0000-0000-0000320F0000}"/>
    <cellStyle name="Currency 36 4 2" xfId="3894" xr:uid="{00000000-0005-0000-0000-0000330F0000}"/>
    <cellStyle name="Currency 36 5" xfId="3895" xr:uid="{00000000-0005-0000-0000-0000340F0000}"/>
    <cellStyle name="Currency 36 5 2" xfId="3896" xr:uid="{00000000-0005-0000-0000-0000350F0000}"/>
    <cellStyle name="Currency 36 6" xfId="3897" xr:uid="{00000000-0005-0000-0000-0000360F0000}"/>
    <cellStyle name="Currency 36 6 2" xfId="3898" xr:uid="{00000000-0005-0000-0000-0000370F0000}"/>
    <cellStyle name="Currency 36 7" xfId="3899" xr:uid="{00000000-0005-0000-0000-0000380F0000}"/>
    <cellStyle name="Currency 36 7 2" xfId="3900" xr:uid="{00000000-0005-0000-0000-0000390F0000}"/>
    <cellStyle name="Currency 36 8" xfId="3901" xr:uid="{00000000-0005-0000-0000-00003A0F0000}"/>
    <cellStyle name="Currency 37" xfId="3902" xr:uid="{00000000-0005-0000-0000-00003B0F0000}"/>
    <cellStyle name="Currency 37 2" xfId="3903" xr:uid="{00000000-0005-0000-0000-00003C0F0000}"/>
    <cellStyle name="Currency 37 2 2" xfId="3904" xr:uid="{00000000-0005-0000-0000-00003D0F0000}"/>
    <cellStyle name="Currency 37 3" xfId="3905" xr:uid="{00000000-0005-0000-0000-00003E0F0000}"/>
    <cellStyle name="Currency 37 3 2" xfId="3906" xr:uid="{00000000-0005-0000-0000-00003F0F0000}"/>
    <cellStyle name="Currency 37 4" xfId="3907" xr:uid="{00000000-0005-0000-0000-0000400F0000}"/>
    <cellStyle name="Currency 37 4 2" xfId="3908" xr:uid="{00000000-0005-0000-0000-0000410F0000}"/>
    <cellStyle name="Currency 37 5" xfId="3909" xr:uid="{00000000-0005-0000-0000-0000420F0000}"/>
    <cellStyle name="Currency 37 5 2" xfId="3910" xr:uid="{00000000-0005-0000-0000-0000430F0000}"/>
    <cellStyle name="Currency 37 6" xfId="3911" xr:uid="{00000000-0005-0000-0000-0000440F0000}"/>
    <cellStyle name="Currency 37 6 2" xfId="3912" xr:uid="{00000000-0005-0000-0000-0000450F0000}"/>
    <cellStyle name="Currency 37 7" xfId="3913" xr:uid="{00000000-0005-0000-0000-0000460F0000}"/>
    <cellStyle name="Currency 37 7 2" xfId="3914" xr:uid="{00000000-0005-0000-0000-0000470F0000}"/>
    <cellStyle name="Currency 37 8" xfId="3915" xr:uid="{00000000-0005-0000-0000-0000480F0000}"/>
    <cellStyle name="Currency 38" xfId="3916" xr:uid="{00000000-0005-0000-0000-0000490F0000}"/>
    <cellStyle name="Currency 38 2" xfId="3917" xr:uid="{00000000-0005-0000-0000-00004A0F0000}"/>
    <cellStyle name="Currency 38 2 2" xfId="3918" xr:uid="{00000000-0005-0000-0000-00004B0F0000}"/>
    <cellStyle name="Currency 38 3" xfId="3919" xr:uid="{00000000-0005-0000-0000-00004C0F0000}"/>
    <cellStyle name="Currency 38 3 2" xfId="3920" xr:uid="{00000000-0005-0000-0000-00004D0F0000}"/>
    <cellStyle name="Currency 38 4" xfId="3921" xr:uid="{00000000-0005-0000-0000-00004E0F0000}"/>
    <cellStyle name="Currency 38 4 2" xfId="3922" xr:uid="{00000000-0005-0000-0000-00004F0F0000}"/>
    <cellStyle name="Currency 38 5" xfId="3923" xr:uid="{00000000-0005-0000-0000-0000500F0000}"/>
    <cellStyle name="Currency 38 5 2" xfId="3924" xr:uid="{00000000-0005-0000-0000-0000510F0000}"/>
    <cellStyle name="Currency 38 6" xfId="3925" xr:uid="{00000000-0005-0000-0000-0000520F0000}"/>
    <cellStyle name="Currency 38 6 2" xfId="3926" xr:uid="{00000000-0005-0000-0000-0000530F0000}"/>
    <cellStyle name="Currency 38 7" xfId="3927" xr:uid="{00000000-0005-0000-0000-0000540F0000}"/>
    <cellStyle name="Currency 38 7 2" xfId="3928" xr:uid="{00000000-0005-0000-0000-0000550F0000}"/>
    <cellStyle name="Currency 38 8" xfId="3929" xr:uid="{00000000-0005-0000-0000-0000560F0000}"/>
    <cellStyle name="Currency 39" xfId="3930" xr:uid="{00000000-0005-0000-0000-0000570F0000}"/>
    <cellStyle name="Currency 39 2" xfId="3931" xr:uid="{00000000-0005-0000-0000-0000580F0000}"/>
    <cellStyle name="Currency 39 2 2" xfId="3932" xr:uid="{00000000-0005-0000-0000-0000590F0000}"/>
    <cellStyle name="Currency 39 3" xfId="3933" xr:uid="{00000000-0005-0000-0000-00005A0F0000}"/>
    <cellStyle name="Currency 39 3 2" xfId="3934" xr:uid="{00000000-0005-0000-0000-00005B0F0000}"/>
    <cellStyle name="Currency 39 4" xfId="3935" xr:uid="{00000000-0005-0000-0000-00005C0F0000}"/>
    <cellStyle name="Currency 39 4 2" xfId="3936" xr:uid="{00000000-0005-0000-0000-00005D0F0000}"/>
    <cellStyle name="Currency 39 5" xfId="3937" xr:uid="{00000000-0005-0000-0000-00005E0F0000}"/>
    <cellStyle name="Currency 39 5 2" xfId="3938" xr:uid="{00000000-0005-0000-0000-00005F0F0000}"/>
    <cellStyle name="Currency 39 6" xfId="3939" xr:uid="{00000000-0005-0000-0000-0000600F0000}"/>
    <cellStyle name="Currency 39 6 2" xfId="3940" xr:uid="{00000000-0005-0000-0000-0000610F0000}"/>
    <cellStyle name="Currency 39 7" xfId="3941" xr:uid="{00000000-0005-0000-0000-0000620F0000}"/>
    <cellStyle name="Currency 39 7 2" xfId="3942" xr:uid="{00000000-0005-0000-0000-0000630F0000}"/>
    <cellStyle name="Currency 39 8" xfId="3943" xr:uid="{00000000-0005-0000-0000-0000640F0000}"/>
    <cellStyle name="Currency 4" xfId="3944" xr:uid="{00000000-0005-0000-0000-0000650F0000}"/>
    <cellStyle name="Currency 4 10" xfId="3945" xr:uid="{00000000-0005-0000-0000-0000660F0000}"/>
    <cellStyle name="Currency 4 10 2" xfId="3946" xr:uid="{00000000-0005-0000-0000-0000670F0000}"/>
    <cellStyle name="Currency 4 11" xfId="3947" xr:uid="{00000000-0005-0000-0000-0000680F0000}"/>
    <cellStyle name="Currency 4 11 2" xfId="3948" xr:uid="{00000000-0005-0000-0000-0000690F0000}"/>
    <cellStyle name="Currency 4 12" xfId="3949" xr:uid="{00000000-0005-0000-0000-00006A0F0000}"/>
    <cellStyle name="Currency 4 12 2" xfId="3950" xr:uid="{00000000-0005-0000-0000-00006B0F0000}"/>
    <cellStyle name="Currency 4 13" xfId="3951" xr:uid="{00000000-0005-0000-0000-00006C0F0000}"/>
    <cellStyle name="Currency 4 13 2" xfId="3952" xr:uid="{00000000-0005-0000-0000-00006D0F0000}"/>
    <cellStyle name="Currency 4 14" xfId="3953" xr:uid="{00000000-0005-0000-0000-00006E0F0000}"/>
    <cellStyle name="Currency 4 2" xfId="3954" xr:uid="{00000000-0005-0000-0000-00006F0F0000}"/>
    <cellStyle name="Currency 4 2 2" xfId="3955" xr:uid="{00000000-0005-0000-0000-0000700F0000}"/>
    <cellStyle name="Currency 4 2 3" xfId="3956" xr:uid="{00000000-0005-0000-0000-0000710F0000}"/>
    <cellStyle name="Currency 4 2 4" xfId="3957" xr:uid="{00000000-0005-0000-0000-0000720F0000}"/>
    <cellStyle name="Currency 4 3" xfId="3958" xr:uid="{00000000-0005-0000-0000-0000730F0000}"/>
    <cellStyle name="Currency 4 3 2" xfId="3959" xr:uid="{00000000-0005-0000-0000-0000740F0000}"/>
    <cellStyle name="Currency 4 4" xfId="3960" xr:uid="{00000000-0005-0000-0000-0000750F0000}"/>
    <cellStyle name="Currency 4 4 2" xfId="3961" xr:uid="{00000000-0005-0000-0000-0000760F0000}"/>
    <cellStyle name="Currency 4 5" xfId="3962" xr:uid="{00000000-0005-0000-0000-0000770F0000}"/>
    <cellStyle name="Currency 4 5 2" xfId="3963" xr:uid="{00000000-0005-0000-0000-0000780F0000}"/>
    <cellStyle name="Currency 4 6" xfId="3964" xr:uid="{00000000-0005-0000-0000-0000790F0000}"/>
    <cellStyle name="Currency 4 6 2" xfId="3965" xr:uid="{00000000-0005-0000-0000-00007A0F0000}"/>
    <cellStyle name="Currency 4 7" xfId="3966" xr:uid="{00000000-0005-0000-0000-00007B0F0000}"/>
    <cellStyle name="Currency 4 7 2" xfId="3967" xr:uid="{00000000-0005-0000-0000-00007C0F0000}"/>
    <cellStyle name="Currency 4 8" xfId="3968" xr:uid="{00000000-0005-0000-0000-00007D0F0000}"/>
    <cellStyle name="Currency 4 8 2" xfId="3969" xr:uid="{00000000-0005-0000-0000-00007E0F0000}"/>
    <cellStyle name="Currency 4 9" xfId="3970" xr:uid="{00000000-0005-0000-0000-00007F0F0000}"/>
    <cellStyle name="Currency 4 9 2" xfId="3971" xr:uid="{00000000-0005-0000-0000-0000800F0000}"/>
    <cellStyle name="Currency 40" xfId="3972" xr:uid="{00000000-0005-0000-0000-0000810F0000}"/>
    <cellStyle name="Currency 40 2" xfId="3973" xr:uid="{00000000-0005-0000-0000-0000820F0000}"/>
    <cellStyle name="Currency 40 2 2" xfId="3974" xr:uid="{00000000-0005-0000-0000-0000830F0000}"/>
    <cellStyle name="Currency 40 3" xfId="3975" xr:uid="{00000000-0005-0000-0000-0000840F0000}"/>
    <cellStyle name="Currency 40 3 2" xfId="3976" xr:uid="{00000000-0005-0000-0000-0000850F0000}"/>
    <cellStyle name="Currency 40 4" xfId="3977" xr:uid="{00000000-0005-0000-0000-0000860F0000}"/>
    <cellStyle name="Currency 40 4 2" xfId="3978" xr:uid="{00000000-0005-0000-0000-0000870F0000}"/>
    <cellStyle name="Currency 40 5" xfId="3979" xr:uid="{00000000-0005-0000-0000-0000880F0000}"/>
    <cellStyle name="Currency 40 5 2" xfId="3980" xr:uid="{00000000-0005-0000-0000-0000890F0000}"/>
    <cellStyle name="Currency 40 6" xfId="3981" xr:uid="{00000000-0005-0000-0000-00008A0F0000}"/>
    <cellStyle name="Currency 40 6 2" xfId="3982" xr:uid="{00000000-0005-0000-0000-00008B0F0000}"/>
    <cellStyle name="Currency 40 7" xfId="3983" xr:uid="{00000000-0005-0000-0000-00008C0F0000}"/>
    <cellStyle name="Currency 40 7 2" xfId="3984" xr:uid="{00000000-0005-0000-0000-00008D0F0000}"/>
    <cellStyle name="Currency 40 8" xfId="3985" xr:uid="{00000000-0005-0000-0000-00008E0F0000}"/>
    <cellStyle name="Currency 41" xfId="3986" xr:uid="{00000000-0005-0000-0000-00008F0F0000}"/>
    <cellStyle name="Currency 41 2" xfId="3987" xr:uid="{00000000-0005-0000-0000-0000900F0000}"/>
    <cellStyle name="Currency 41 2 2" xfId="3988" xr:uid="{00000000-0005-0000-0000-0000910F0000}"/>
    <cellStyle name="Currency 41 3" xfId="3989" xr:uid="{00000000-0005-0000-0000-0000920F0000}"/>
    <cellStyle name="Currency 41 3 2" xfId="3990" xr:uid="{00000000-0005-0000-0000-0000930F0000}"/>
    <cellStyle name="Currency 41 4" xfId="3991" xr:uid="{00000000-0005-0000-0000-0000940F0000}"/>
    <cellStyle name="Currency 41 4 2" xfId="3992" xr:uid="{00000000-0005-0000-0000-0000950F0000}"/>
    <cellStyle name="Currency 41 5" xfId="3993" xr:uid="{00000000-0005-0000-0000-0000960F0000}"/>
    <cellStyle name="Currency 41 5 2" xfId="3994" xr:uid="{00000000-0005-0000-0000-0000970F0000}"/>
    <cellStyle name="Currency 41 6" xfId="3995" xr:uid="{00000000-0005-0000-0000-0000980F0000}"/>
    <cellStyle name="Currency 41 6 2" xfId="3996" xr:uid="{00000000-0005-0000-0000-0000990F0000}"/>
    <cellStyle name="Currency 41 7" xfId="3997" xr:uid="{00000000-0005-0000-0000-00009A0F0000}"/>
    <cellStyle name="Currency 41 7 2" xfId="3998" xr:uid="{00000000-0005-0000-0000-00009B0F0000}"/>
    <cellStyle name="Currency 41 8" xfId="3999" xr:uid="{00000000-0005-0000-0000-00009C0F0000}"/>
    <cellStyle name="Currency 42" xfId="4000" xr:uid="{00000000-0005-0000-0000-00009D0F0000}"/>
    <cellStyle name="Currency 42 2" xfId="4001" xr:uid="{00000000-0005-0000-0000-00009E0F0000}"/>
    <cellStyle name="Currency 42 2 2" xfId="4002" xr:uid="{00000000-0005-0000-0000-00009F0F0000}"/>
    <cellStyle name="Currency 42 3" xfId="4003" xr:uid="{00000000-0005-0000-0000-0000A00F0000}"/>
    <cellStyle name="Currency 42 3 2" xfId="4004" xr:uid="{00000000-0005-0000-0000-0000A10F0000}"/>
    <cellStyle name="Currency 42 4" xfId="4005" xr:uid="{00000000-0005-0000-0000-0000A20F0000}"/>
    <cellStyle name="Currency 42 4 2" xfId="4006" xr:uid="{00000000-0005-0000-0000-0000A30F0000}"/>
    <cellStyle name="Currency 42 5" xfId="4007" xr:uid="{00000000-0005-0000-0000-0000A40F0000}"/>
    <cellStyle name="Currency 42 5 2" xfId="4008" xr:uid="{00000000-0005-0000-0000-0000A50F0000}"/>
    <cellStyle name="Currency 42 6" xfId="4009" xr:uid="{00000000-0005-0000-0000-0000A60F0000}"/>
    <cellStyle name="Currency 42 6 2" xfId="4010" xr:uid="{00000000-0005-0000-0000-0000A70F0000}"/>
    <cellStyle name="Currency 42 7" xfId="4011" xr:uid="{00000000-0005-0000-0000-0000A80F0000}"/>
    <cellStyle name="Currency 42 7 2" xfId="4012" xr:uid="{00000000-0005-0000-0000-0000A90F0000}"/>
    <cellStyle name="Currency 42 8" xfId="4013" xr:uid="{00000000-0005-0000-0000-0000AA0F0000}"/>
    <cellStyle name="Currency 43" xfId="4014" xr:uid="{00000000-0005-0000-0000-0000AB0F0000}"/>
    <cellStyle name="Currency 43 2" xfId="4015" xr:uid="{00000000-0005-0000-0000-0000AC0F0000}"/>
    <cellStyle name="Currency 43 2 2" xfId="4016" xr:uid="{00000000-0005-0000-0000-0000AD0F0000}"/>
    <cellStyle name="Currency 43 3" xfId="4017" xr:uid="{00000000-0005-0000-0000-0000AE0F0000}"/>
    <cellStyle name="Currency 43 3 2" xfId="4018" xr:uid="{00000000-0005-0000-0000-0000AF0F0000}"/>
    <cellStyle name="Currency 43 4" xfId="4019" xr:uid="{00000000-0005-0000-0000-0000B00F0000}"/>
    <cellStyle name="Currency 43 4 2" xfId="4020" xr:uid="{00000000-0005-0000-0000-0000B10F0000}"/>
    <cellStyle name="Currency 43 5" xfId="4021" xr:uid="{00000000-0005-0000-0000-0000B20F0000}"/>
    <cellStyle name="Currency 43 5 2" xfId="4022" xr:uid="{00000000-0005-0000-0000-0000B30F0000}"/>
    <cellStyle name="Currency 43 6" xfId="4023" xr:uid="{00000000-0005-0000-0000-0000B40F0000}"/>
    <cellStyle name="Currency 43 6 2" xfId="4024" xr:uid="{00000000-0005-0000-0000-0000B50F0000}"/>
    <cellStyle name="Currency 43 7" xfId="4025" xr:uid="{00000000-0005-0000-0000-0000B60F0000}"/>
    <cellStyle name="Currency 43 7 2" xfId="4026" xr:uid="{00000000-0005-0000-0000-0000B70F0000}"/>
    <cellStyle name="Currency 43 8" xfId="4027" xr:uid="{00000000-0005-0000-0000-0000B80F0000}"/>
    <cellStyle name="Currency 44" xfId="4028" xr:uid="{00000000-0005-0000-0000-0000B90F0000}"/>
    <cellStyle name="Currency 44 2" xfId="4029" xr:uid="{00000000-0005-0000-0000-0000BA0F0000}"/>
    <cellStyle name="Currency 44 2 2" xfId="4030" xr:uid="{00000000-0005-0000-0000-0000BB0F0000}"/>
    <cellStyle name="Currency 44 3" xfId="4031" xr:uid="{00000000-0005-0000-0000-0000BC0F0000}"/>
    <cellStyle name="Currency 44 3 2" xfId="4032" xr:uid="{00000000-0005-0000-0000-0000BD0F0000}"/>
    <cellStyle name="Currency 44 4" xfId="4033" xr:uid="{00000000-0005-0000-0000-0000BE0F0000}"/>
    <cellStyle name="Currency 44 4 2" xfId="4034" xr:uid="{00000000-0005-0000-0000-0000BF0F0000}"/>
    <cellStyle name="Currency 44 5" xfId="4035" xr:uid="{00000000-0005-0000-0000-0000C00F0000}"/>
    <cellStyle name="Currency 44 5 2" xfId="4036" xr:uid="{00000000-0005-0000-0000-0000C10F0000}"/>
    <cellStyle name="Currency 44 6" xfId="4037" xr:uid="{00000000-0005-0000-0000-0000C20F0000}"/>
    <cellStyle name="Currency 44 6 2" xfId="4038" xr:uid="{00000000-0005-0000-0000-0000C30F0000}"/>
    <cellStyle name="Currency 44 7" xfId="4039" xr:uid="{00000000-0005-0000-0000-0000C40F0000}"/>
    <cellStyle name="Currency 44 7 2" xfId="4040" xr:uid="{00000000-0005-0000-0000-0000C50F0000}"/>
    <cellStyle name="Currency 44 8" xfId="4041" xr:uid="{00000000-0005-0000-0000-0000C60F0000}"/>
    <cellStyle name="Currency 45" xfId="4042" xr:uid="{00000000-0005-0000-0000-0000C70F0000}"/>
    <cellStyle name="Currency 45 2" xfId="4043" xr:uid="{00000000-0005-0000-0000-0000C80F0000}"/>
    <cellStyle name="Currency 45 2 2" xfId="4044" xr:uid="{00000000-0005-0000-0000-0000C90F0000}"/>
    <cellStyle name="Currency 45 3" xfId="4045" xr:uid="{00000000-0005-0000-0000-0000CA0F0000}"/>
    <cellStyle name="Currency 45 3 2" xfId="4046" xr:uid="{00000000-0005-0000-0000-0000CB0F0000}"/>
    <cellStyle name="Currency 45 4" xfId="4047" xr:uid="{00000000-0005-0000-0000-0000CC0F0000}"/>
    <cellStyle name="Currency 45 4 2" xfId="4048" xr:uid="{00000000-0005-0000-0000-0000CD0F0000}"/>
    <cellStyle name="Currency 45 5" xfId="4049" xr:uid="{00000000-0005-0000-0000-0000CE0F0000}"/>
    <cellStyle name="Currency 45 5 2" xfId="4050" xr:uid="{00000000-0005-0000-0000-0000CF0F0000}"/>
    <cellStyle name="Currency 45 6" xfId="4051" xr:uid="{00000000-0005-0000-0000-0000D00F0000}"/>
    <cellStyle name="Currency 45 6 2" xfId="4052" xr:uid="{00000000-0005-0000-0000-0000D10F0000}"/>
    <cellStyle name="Currency 45 7" xfId="4053" xr:uid="{00000000-0005-0000-0000-0000D20F0000}"/>
    <cellStyle name="Currency 45 7 2" xfId="4054" xr:uid="{00000000-0005-0000-0000-0000D30F0000}"/>
    <cellStyle name="Currency 45 8" xfId="4055" xr:uid="{00000000-0005-0000-0000-0000D40F0000}"/>
    <cellStyle name="Currency 46" xfId="4056" xr:uid="{00000000-0005-0000-0000-0000D50F0000}"/>
    <cellStyle name="Currency 46 2" xfId="4057" xr:uid="{00000000-0005-0000-0000-0000D60F0000}"/>
    <cellStyle name="Currency 46 2 2" xfId="4058" xr:uid="{00000000-0005-0000-0000-0000D70F0000}"/>
    <cellStyle name="Currency 46 3" xfId="4059" xr:uid="{00000000-0005-0000-0000-0000D80F0000}"/>
    <cellStyle name="Currency 46 3 2" xfId="4060" xr:uid="{00000000-0005-0000-0000-0000D90F0000}"/>
    <cellStyle name="Currency 46 4" xfId="4061" xr:uid="{00000000-0005-0000-0000-0000DA0F0000}"/>
    <cellStyle name="Currency 46 4 2" xfId="4062" xr:uid="{00000000-0005-0000-0000-0000DB0F0000}"/>
    <cellStyle name="Currency 46 5" xfId="4063" xr:uid="{00000000-0005-0000-0000-0000DC0F0000}"/>
    <cellStyle name="Currency 46 5 2" xfId="4064" xr:uid="{00000000-0005-0000-0000-0000DD0F0000}"/>
    <cellStyle name="Currency 46 6" xfId="4065" xr:uid="{00000000-0005-0000-0000-0000DE0F0000}"/>
    <cellStyle name="Currency 46 6 2" xfId="4066" xr:uid="{00000000-0005-0000-0000-0000DF0F0000}"/>
    <cellStyle name="Currency 46 7" xfId="4067" xr:uid="{00000000-0005-0000-0000-0000E00F0000}"/>
    <cellStyle name="Currency 46 7 2" xfId="4068" xr:uid="{00000000-0005-0000-0000-0000E10F0000}"/>
    <cellStyle name="Currency 46 8" xfId="4069" xr:uid="{00000000-0005-0000-0000-0000E20F0000}"/>
    <cellStyle name="Currency 47" xfId="4070" xr:uid="{00000000-0005-0000-0000-0000E30F0000}"/>
    <cellStyle name="Currency 47 2" xfId="4071" xr:uid="{00000000-0005-0000-0000-0000E40F0000}"/>
    <cellStyle name="Currency 47 2 2" xfId="4072" xr:uid="{00000000-0005-0000-0000-0000E50F0000}"/>
    <cellStyle name="Currency 47 3" xfId="4073" xr:uid="{00000000-0005-0000-0000-0000E60F0000}"/>
    <cellStyle name="Currency 47 3 2" xfId="4074" xr:uid="{00000000-0005-0000-0000-0000E70F0000}"/>
    <cellStyle name="Currency 47 4" xfId="4075" xr:uid="{00000000-0005-0000-0000-0000E80F0000}"/>
    <cellStyle name="Currency 47 4 2" xfId="4076" xr:uid="{00000000-0005-0000-0000-0000E90F0000}"/>
    <cellStyle name="Currency 47 5" xfId="4077" xr:uid="{00000000-0005-0000-0000-0000EA0F0000}"/>
    <cellStyle name="Currency 47 5 2" xfId="4078" xr:uid="{00000000-0005-0000-0000-0000EB0F0000}"/>
    <cellStyle name="Currency 47 6" xfId="4079" xr:uid="{00000000-0005-0000-0000-0000EC0F0000}"/>
    <cellStyle name="Currency 47 6 2" xfId="4080" xr:uid="{00000000-0005-0000-0000-0000ED0F0000}"/>
    <cellStyle name="Currency 47 7" xfId="4081" xr:uid="{00000000-0005-0000-0000-0000EE0F0000}"/>
    <cellStyle name="Currency 47 7 2" xfId="4082" xr:uid="{00000000-0005-0000-0000-0000EF0F0000}"/>
    <cellStyle name="Currency 47 8" xfId="4083" xr:uid="{00000000-0005-0000-0000-0000F00F0000}"/>
    <cellStyle name="Currency 48" xfId="4084" xr:uid="{00000000-0005-0000-0000-0000F10F0000}"/>
    <cellStyle name="Currency 48 2" xfId="4085" xr:uid="{00000000-0005-0000-0000-0000F20F0000}"/>
    <cellStyle name="Currency 48 2 2" xfId="4086" xr:uid="{00000000-0005-0000-0000-0000F30F0000}"/>
    <cellStyle name="Currency 48 3" xfId="4087" xr:uid="{00000000-0005-0000-0000-0000F40F0000}"/>
    <cellStyle name="Currency 48 3 2" xfId="4088" xr:uid="{00000000-0005-0000-0000-0000F50F0000}"/>
    <cellStyle name="Currency 48 4" xfId="4089" xr:uid="{00000000-0005-0000-0000-0000F60F0000}"/>
    <cellStyle name="Currency 48 4 2" xfId="4090" xr:uid="{00000000-0005-0000-0000-0000F70F0000}"/>
    <cellStyle name="Currency 48 5" xfId="4091" xr:uid="{00000000-0005-0000-0000-0000F80F0000}"/>
    <cellStyle name="Currency 48 5 2" xfId="4092" xr:uid="{00000000-0005-0000-0000-0000F90F0000}"/>
    <cellStyle name="Currency 48 6" xfId="4093" xr:uid="{00000000-0005-0000-0000-0000FA0F0000}"/>
    <cellStyle name="Currency 48 6 2" xfId="4094" xr:uid="{00000000-0005-0000-0000-0000FB0F0000}"/>
    <cellStyle name="Currency 48 7" xfId="4095" xr:uid="{00000000-0005-0000-0000-0000FC0F0000}"/>
    <cellStyle name="Currency 48 7 2" xfId="4096" xr:uid="{00000000-0005-0000-0000-0000FD0F0000}"/>
    <cellStyle name="Currency 48 8" xfId="4097" xr:uid="{00000000-0005-0000-0000-0000FE0F0000}"/>
    <cellStyle name="Currency 49" xfId="4098" xr:uid="{00000000-0005-0000-0000-0000FF0F0000}"/>
    <cellStyle name="Currency 49 2" xfId="4099" xr:uid="{00000000-0005-0000-0000-000000100000}"/>
    <cellStyle name="Currency 49 2 2" xfId="4100" xr:uid="{00000000-0005-0000-0000-000001100000}"/>
    <cellStyle name="Currency 49 3" xfId="4101" xr:uid="{00000000-0005-0000-0000-000002100000}"/>
    <cellStyle name="Currency 49 3 2" xfId="4102" xr:uid="{00000000-0005-0000-0000-000003100000}"/>
    <cellStyle name="Currency 49 4" xfId="4103" xr:uid="{00000000-0005-0000-0000-000004100000}"/>
    <cellStyle name="Currency 49 4 2" xfId="4104" xr:uid="{00000000-0005-0000-0000-000005100000}"/>
    <cellStyle name="Currency 49 5" xfId="4105" xr:uid="{00000000-0005-0000-0000-000006100000}"/>
    <cellStyle name="Currency 49 5 2" xfId="4106" xr:uid="{00000000-0005-0000-0000-000007100000}"/>
    <cellStyle name="Currency 49 6" xfId="4107" xr:uid="{00000000-0005-0000-0000-000008100000}"/>
    <cellStyle name="Currency 49 6 2" xfId="4108" xr:uid="{00000000-0005-0000-0000-000009100000}"/>
    <cellStyle name="Currency 49 7" xfId="4109" xr:uid="{00000000-0005-0000-0000-00000A100000}"/>
    <cellStyle name="Currency 49 7 2" xfId="4110" xr:uid="{00000000-0005-0000-0000-00000B100000}"/>
    <cellStyle name="Currency 49 8" xfId="4111" xr:uid="{00000000-0005-0000-0000-00000C100000}"/>
    <cellStyle name="Currency 5" xfId="4112" xr:uid="{00000000-0005-0000-0000-00000D100000}"/>
    <cellStyle name="Currency 5 2" xfId="4113" xr:uid="{00000000-0005-0000-0000-00000E100000}"/>
    <cellStyle name="Currency 5 3" xfId="4114" xr:uid="{00000000-0005-0000-0000-00000F100000}"/>
    <cellStyle name="Currency 5 4" xfId="4115" xr:uid="{00000000-0005-0000-0000-000010100000}"/>
    <cellStyle name="Currency 50" xfId="4116" xr:uid="{00000000-0005-0000-0000-000011100000}"/>
    <cellStyle name="Currency 50 2" xfId="4117" xr:uid="{00000000-0005-0000-0000-000012100000}"/>
    <cellStyle name="Currency 51" xfId="4118" xr:uid="{00000000-0005-0000-0000-000013100000}"/>
    <cellStyle name="Currency 51 2" xfId="4119" xr:uid="{00000000-0005-0000-0000-000014100000}"/>
    <cellStyle name="Currency 52" xfId="4120" xr:uid="{00000000-0005-0000-0000-000015100000}"/>
    <cellStyle name="Currency 52 2" xfId="4121" xr:uid="{00000000-0005-0000-0000-000016100000}"/>
    <cellStyle name="Currency 53" xfId="4122" xr:uid="{00000000-0005-0000-0000-000017100000}"/>
    <cellStyle name="Currency 53 2" xfId="4123" xr:uid="{00000000-0005-0000-0000-000018100000}"/>
    <cellStyle name="Currency 54" xfId="4124" xr:uid="{00000000-0005-0000-0000-000019100000}"/>
    <cellStyle name="Currency 54 2" xfId="4125" xr:uid="{00000000-0005-0000-0000-00001A100000}"/>
    <cellStyle name="Currency 55" xfId="4126" xr:uid="{00000000-0005-0000-0000-00001B100000}"/>
    <cellStyle name="Currency 55 2" xfId="4127" xr:uid="{00000000-0005-0000-0000-00001C100000}"/>
    <cellStyle name="Currency 56" xfId="4128" xr:uid="{00000000-0005-0000-0000-00001D100000}"/>
    <cellStyle name="Currency 56 2" xfId="4129" xr:uid="{00000000-0005-0000-0000-00001E100000}"/>
    <cellStyle name="Currency 57" xfId="4130" xr:uid="{00000000-0005-0000-0000-00001F100000}"/>
    <cellStyle name="Currency 57 2" xfId="4131" xr:uid="{00000000-0005-0000-0000-000020100000}"/>
    <cellStyle name="Currency 58" xfId="4132" xr:uid="{00000000-0005-0000-0000-000021100000}"/>
    <cellStyle name="Currency 58 2" xfId="4133" xr:uid="{00000000-0005-0000-0000-000022100000}"/>
    <cellStyle name="Currency 59" xfId="4134" xr:uid="{00000000-0005-0000-0000-000023100000}"/>
    <cellStyle name="Currency 59 2" xfId="4135" xr:uid="{00000000-0005-0000-0000-000024100000}"/>
    <cellStyle name="Currency 6" xfId="4136" xr:uid="{00000000-0005-0000-0000-000025100000}"/>
    <cellStyle name="Currency 6 2" xfId="4137" xr:uid="{00000000-0005-0000-0000-000026100000}"/>
    <cellStyle name="Currency 6 3" xfId="4138" xr:uid="{00000000-0005-0000-0000-000027100000}"/>
    <cellStyle name="Currency 6 4" xfId="4139" xr:uid="{00000000-0005-0000-0000-000028100000}"/>
    <cellStyle name="Currency 60" xfId="4140" xr:uid="{00000000-0005-0000-0000-000029100000}"/>
    <cellStyle name="Currency 60 2" xfId="4141" xr:uid="{00000000-0005-0000-0000-00002A100000}"/>
    <cellStyle name="Currency 61" xfId="4142" xr:uid="{00000000-0005-0000-0000-00002B100000}"/>
    <cellStyle name="Currency 61 2" xfId="4143" xr:uid="{00000000-0005-0000-0000-00002C100000}"/>
    <cellStyle name="Currency 62" xfId="4144" xr:uid="{00000000-0005-0000-0000-00002D100000}"/>
    <cellStyle name="Currency 62 2" xfId="4145" xr:uid="{00000000-0005-0000-0000-00002E100000}"/>
    <cellStyle name="Currency 63" xfId="4146" xr:uid="{00000000-0005-0000-0000-00002F100000}"/>
    <cellStyle name="Currency 63 2" xfId="4147" xr:uid="{00000000-0005-0000-0000-000030100000}"/>
    <cellStyle name="Currency 7" xfId="4148" xr:uid="{00000000-0005-0000-0000-000031100000}"/>
    <cellStyle name="Currency 7 2" xfId="4149" xr:uid="{00000000-0005-0000-0000-000032100000}"/>
    <cellStyle name="Currency 7 3" xfId="4150" xr:uid="{00000000-0005-0000-0000-000033100000}"/>
    <cellStyle name="Currency 7 4" xfId="4151" xr:uid="{00000000-0005-0000-0000-000034100000}"/>
    <cellStyle name="Currency 8" xfId="4152" xr:uid="{00000000-0005-0000-0000-000035100000}"/>
    <cellStyle name="Currency 8 10" xfId="4153" xr:uid="{00000000-0005-0000-0000-000036100000}"/>
    <cellStyle name="Currency 8 10 2" xfId="4154" xr:uid="{00000000-0005-0000-0000-000037100000}"/>
    <cellStyle name="Currency 8 11" xfId="4155" xr:uid="{00000000-0005-0000-0000-000038100000}"/>
    <cellStyle name="Currency 8 11 2" xfId="4156" xr:uid="{00000000-0005-0000-0000-000039100000}"/>
    <cellStyle name="Currency 8 12" xfId="4157" xr:uid="{00000000-0005-0000-0000-00003A100000}"/>
    <cellStyle name="Currency 8 12 2" xfId="4158" xr:uid="{00000000-0005-0000-0000-00003B100000}"/>
    <cellStyle name="Currency 8 13" xfId="4159" xr:uid="{00000000-0005-0000-0000-00003C100000}"/>
    <cellStyle name="Currency 8 13 2" xfId="4160" xr:uid="{00000000-0005-0000-0000-00003D100000}"/>
    <cellStyle name="Currency 8 14" xfId="4161" xr:uid="{00000000-0005-0000-0000-00003E100000}"/>
    <cellStyle name="Currency 8 2" xfId="4162" xr:uid="{00000000-0005-0000-0000-00003F100000}"/>
    <cellStyle name="Currency 8 2 2" xfId="4163" xr:uid="{00000000-0005-0000-0000-000040100000}"/>
    <cellStyle name="Currency 8 2 3" xfId="4164" xr:uid="{00000000-0005-0000-0000-000041100000}"/>
    <cellStyle name="Currency 8 2 4" xfId="4165" xr:uid="{00000000-0005-0000-0000-000042100000}"/>
    <cellStyle name="Currency 8 3" xfId="4166" xr:uid="{00000000-0005-0000-0000-000043100000}"/>
    <cellStyle name="Currency 8 3 2" xfId="4167" xr:uid="{00000000-0005-0000-0000-000044100000}"/>
    <cellStyle name="Currency 8 4" xfId="4168" xr:uid="{00000000-0005-0000-0000-000045100000}"/>
    <cellStyle name="Currency 8 4 2" xfId="4169" xr:uid="{00000000-0005-0000-0000-000046100000}"/>
    <cellStyle name="Currency 8 5" xfId="4170" xr:uid="{00000000-0005-0000-0000-000047100000}"/>
    <cellStyle name="Currency 8 5 2" xfId="4171" xr:uid="{00000000-0005-0000-0000-000048100000}"/>
    <cellStyle name="Currency 8 6" xfId="4172" xr:uid="{00000000-0005-0000-0000-000049100000}"/>
    <cellStyle name="Currency 8 6 2" xfId="4173" xr:uid="{00000000-0005-0000-0000-00004A100000}"/>
    <cellStyle name="Currency 8 7" xfId="4174" xr:uid="{00000000-0005-0000-0000-00004B100000}"/>
    <cellStyle name="Currency 8 7 2" xfId="4175" xr:uid="{00000000-0005-0000-0000-00004C100000}"/>
    <cellStyle name="Currency 8 8" xfId="4176" xr:uid="{00000000-0005-0000-0000-00004D100000}"/>
    <cellStyle name="Currency 8 8 2" xfId="4177" xr:uid="{00000000-0005-0000-0000-00004E100000}"/>
    <cellStyle name="Currency 8 9" xfId="4178" xr:uid="{00000000-0005-0000-0000-00004F100000}"/>
    <cellStyle name="Currency 8 9 2" xfId="4179" xr:uid="{00000000-0005-0000-0000-000050100000}"/>
    <cellStyle name="Currency 9" xfId="4180" xr:uid="{00000000-0005-0000-0000-000051100000}"/>
    <cellStyle name="Currency 9 10" xfId="4181" xr:uid="{00000000-0005-0000-0000-000052100000}"/>
    <cellStyle name="Currency 9 10 2" xfId="4182" xr:uid="{00000000-0005-0000-0000-000053100000}"/>
    <cellStyle name="Currency 9 11" xfId="4183" xr:uid="{00000000-0005-0000-0000-000054100000}"/>
    <cellStyle name="Currency 9 11 2" xfId="4184" xr:uid="{00000000-0005-0000-0000-000055100000}"/>
    <cellStyle name="Currency 9 12" xfId="4185" xr:uid="{00000000-0005-0000-0000-000056100000}"/>
    <cellStyle name="Currency 9 12 2" xfId="4186" xr:uid="{00000000-0005-0000-0000-000057100000}"/>
    <cellStyle name="Currency 9 13" xfId="4187" xr:uid="{00000000-0005-0000-0000-000058100000}"/>
    <cellStyle name="Currency 9 13 2" xfId="4188" xr:uid="{00000000-0005-0000-0000-000059100000}"/>
    <cellStyle name="Currency 9 14" xfId="4189" xr:uid="{00000000-0005-0000-0000-00005A100000}"/>
    <cellStyle name="Currency 9 2" xfId="4190" xr:uid="{00000000-0005-0000-0000-00005B100000}"/>
    <cellStyle name="Currency 9 2 2" xfId="4191" xr:uid="{00000000-0005-0000-0000-00005C100000}"/>
    <cellStyle name="Currency 9 2 3" xfId="4192" xr:uid="{00000000-0005-0000-0000-00005D100000}"/>
    <cellStyle name="Currency 9 2 4" xfId="4193" xr:uid="{00000000-0005-0000-0000-00005E100000}"/>
    <cellStyle name="Currency 9 3" xfId="4194" xr:uid="{00000000-0005-0000-0000-00005F100000}"/>
    <cellStyle name="Currency 9 3 2" xfId="4195" xr:uid="{00000000-0005-0000-0000-000060100000}"/>
    <cellStyle name="Currency 9 4" xfId="4196" xr:uid="{00000000-0005-0000-0000-000061100000}"/>
    <cellStyle name="Currency 9 4 2" xfId="4197" xr:uid="{00000000-0005-0000-0000-000062100000}"/>
    <cellStyle name="Currency 9 5" xfId="4198" xr:uid="{00000000-0005-0000-0000-000063100000}"/>
    <cellStyle name="Currency 9 5 2" xfId="4199" xr:uid="{00000000-0005-0000-0000-000064100000}"/>
    <cellStyle name="Currency 9 6" xfId="4200" xr:uid="{00000000-0005-0000-0000-000065100000}"/>
    <cellStyle name="Currency 9 6 2" xfId="4201" xr:uid="{00000000-0005-0000-0000-000066100000}"/>
    <cellStyle name="Currency 9 7" xfId="4202" xr:uid="{00000000-0005-0000-0000-000067100000}"/>
    <cellStyle name="Currency 9 7 2" xfId="4203" xr:uid="{00000000-0005-0000-0000-000068100000}"/>
    <cellStyle name="Currency 9 8" xfId="4204" xr:uid="{00000000-0005-0000-0000-000069100000}"/>
    <cellStyle name="Currency 9 8 2" xfId="4205" xr:uid="{00000000-0005-0000-0000-00006A100000}"/>
    <cellStyle name="Currency 9 9" xfId="4206" xr:uid="{00000000-0005-0000-0000-00006B100000}"/>
    <cellStyle name="Currency 9 9 2" xfId="4207" xr:uid="{00000000-0005-0000-0000-00006C100000}"/>
    <cellStyle name="Currency Per Share" xfId="4208" xr:uid="{00000000-0005-0000-0000-00006D100000}"/>
    <cellStyle name="Currency0" xfId="4209" xr:uid="{00000000-0005-0000-0000-00006E100000}"/>
    <cellStyle name="Currency0 2" xfId="4210" xr:uid="{00000000-0005-0000-0000-00006F100000}"/>
    <cellStyle name="Currency1" xfId="4211" xr:uid="{00000000-0005-0000-0000-000070100000}"/>
    <cellStyle name="Currency1 2" xfId="4212" xr:uid="{00000000-0005-0000-0000-000071100000}"/>
    <cellStyle name="Currency1Blue" xfId="4213" xr:uid="{00000000-0005-0000-0000-000072100000}"/>
    <cellStyle name="Currency2" xfId="4214" xr:uid="{00000000-0005-0000-0000-000073100000}"/>
    <cellStyle name="Currsmall" xfId="4215" xr:uid="{00000000-0005-0000-0000-000074100000}"/>
    <cellStyle name="custom" xfId="4216" xr:uid="{00000000-0005-0000-0000-000075100000}"/>
    <cellStyle name="cuurency" xfId="4217" xr:uid="{00000000-0005-0000-0000-000076100000}"/>
    <cellStyle name="Data Link" xfId="4218" xr:uid="{00000000-0005-0000-0000-000077100000}"/>
    <cellStyle name="Date" xfId="4219" xr:uid="{00000000-0005-0000-0000-000078100000}"/>
    <cellStyle name="Date [mmm-yy]" xfId="4220" xr:uid="{00000000-0005-0000-0000-000079100000}"/>
    <cellStyle name="Date 2" xfId="4221" xr:uid="{00000000-0005-0000-0000-00007A100000}"/>
    <cellStyle name="Date 3" xfId="4222" xr:uid="{00000000-0005-0000-0000-00007B100000}"/>
    <cellStyle name="Date 4" xfId="4223" xr:uid="{00000000-0005-0000-0000-00007C100000}"/>
    <cellStyle name="Date 5" xfId="4224" xr:uid="{00000000-0005-0000-0000-00007D100000}"/>
    <cellStyle name="Date 6" xfId="4225" xr:uid="{00000000-0005-0000-0000-00007E100000}"/>
    <cellStyle name="Date 7" xfId="4226" xr:uid="{00000000-0005-0000-0000-00007F100000}"/>
    <cellStyle name="Date 8" xfId="4227" xr:uid="{00000000-0005-0000-0000-000080100000}"/>
    <cellStyle name="Date 9" xfId="4228" xr:uid="{00000000-0005-0000-0000-000081100000}"/>
    <cellStyle name="Date Aligned" xfId="4229" xr:uid="{00000000-0005-0000-0000-000082100000}"/>
    <cellStyle name="Date Short" xfId="4230" xr:uid="{00000000-0005-0000-0000-000083100000}"/>
    <cellStyle name="Date_2007 BUDGET SUMM (FINAL)" xfId="4231" xr:uid="{00000000-0005-0000-0000-000084100000}"/>
    <cellStyle name="Date1" xfId="4232" xr:uid="{00000000-0005-0000-0000-000085100000}"/>
    <cellStyle name="DateLong" xfId="4233" xr:uid="{00000000-0005-0000-0000-000086100000}"/>
    <cellStyle name="DateTime" xfId="4234" xr:uid="{00000000-0005-0000-0000-000087100000}"/>
    <cellStyle name="DateTime 2" xfId="4235" xr:uid="{00000000-0005-0000-0000-000088100000}"/>
    <cellStyle name="DateTime 2 2" xfId="4236" xr:uid="{00000000-0005-0000-0000-000089100000}"/>
    <cellStyle name="DateTime 3" xfId="4237" xr:uid="{00000000-0005-0000-0000-00008A100000}"/>
    <cellStyle name="DateTime 3 2" xfId="4238" xr:uid="{00000000-0005-0000-0000-00008B100000}"/>
    <cellStyle name="DateTime 4" xfId="4239" xr:uid="{00000000-0005-0000-0000-00008C100000}"/>
    <cellStyle name="DateTime 4 2" xfId="4240" xr:uid="{00000000-0005-0000-0000-00008D100000}"/>
    <cellStyle name="DateTime 5" xfId="4241" xr:uid="{00000000-0005-0000-0000-00008E100000}"/>
    <cellStyle name="DateTime 5 2" xfId="4242" xr:uid="{00000000-0005-0000-0000-00008F100000}"/>
    <cellStyle name="DateTime 6" xfId="4243" xr:uid="{00000000-0005-0000-0000-000090100000}"/>
    <cellStyle name="DateTime 6 2" xfId="4244" xr:uid="{00000000-0005-0000-0000-000091100000}"/>
    <cellStyle name="DateTime 7" xfId="4245" xr:uid="{00000000-0005-0000-0000-000092100000}"/>
    <cellStyle name="DblLineDollarAcct" xfId="4246" xr:uid="{00000000-0005-0000-0000-000093100000}"/>
    <cellStyle name="DblLinePercent" xfId="4247" xr:uid="{00000000-0005-0000-0000-000094100000}"/>
    <cellStyle name="Debit" xfId="4248" xr:uid="{00000000-0005-0000-0000-000095100000}"/>
    <cellStyle name="Debit subtotal" xfId="4249" xr:uid="{00000000-0005-0000-0000-000096100000}"/>
    <cellStyle name="Debit Total" xfId="4250" xr:uid="{00000000-0005-0000-0000-000097100000}"/>
    <cellStyle name="DELTA" xfId="4251" xr:uid="{00000000-0005-0000-0000-000098100000}"/>
    <cellStyle name="Demo" xfId="4252" xr:uid="{00000000-0005-0000-0000-000099100000}"/>
    <cellStyle name="Detail" xfId="4253" xr:uid="{00000000-0005-0000-0000-00009A100000}"/>
    <cellStyle name="Dezimal_Pagos Trimestrales" xfId="4254" xr:uid="{00000000-0005-0000-0000-00009B100000}"/>
    <cellStyle name="Dollar1" xfId="4255" xr:uid="{00000000-0005-0000-0000-00009C100000}"/>
    <cellStyle name="Dollar1Blue" xfId="4256" xr:uid="{00000000-0005-0000-0000-00009D100000}"/>
    <cellStyle name="Dollar2" xfId="4257" xr:uid="{00000000-0005-0000-0000-00009E100000}"/>
    <cellStyle name="DollarAccounting" xfId="4258" xr:uid="{00000000-0005-0000-0000-00009F100000}"/>
    <cellStyle name="Dotted Line" xfId="4259" xr:uid="{00000000-0005-0000-0000-0000A0100000}"/>
    <cellStyle name="Double Accounting" xfId="4260" xr:uid="{00000000-0005-0000-0000-0000A1100000}"/>
    <cellStyle name="Encabezado 4" xfId="4261" xr:uid="{00000000-0005-0000-0000-0000A2100000}"/>
    <cellStyle name="Encabezado 4 2" xfId="4262" xr:uid="{00000000-0005-0000-0000-0000A3100000}"/>
    <cellStyle name="Encabezado 4 2 2" xfId="4263" xr:uid="{00000000-0005-0000-0000-0000A4100000}"/>
    <cellStyle name="Encabezado 4 2 2 2" xfId="4264" xr:uid="{00000000-0005-0000-0000-0000A5100000}"/>
    <cellStyle name="Encabezado 4 2 3" xfId="4265" xr:uid="{00000000-0005-0000-0000-0000A6100000}"/>
    <cellStyle name="Encabezado 4 2 4" xfId="4266" xr:uid="{00000000-0005-0000-0000-0000A7100000}"/>
    <cellStyle name="Encabezado 4 3" xfId="4267" xr:uid="{00000000-0005-0000-0000-0000A8100000}"/>
    <cellStyle name="Encabezado 4 4" xfId="4268" xr:uid="{00000000-0005-0000-0000-0000A9100000}"/>
    <cellStyle name="Encabezado 4 4 2" xfId="4269" xr:uid="{00000000-0005-0000-0000-0000AA100000}"/>
    <cellStyle name="Encabezado 4 5" xfId="4270" xr:uid="{00000000-0005-0000-0000-0000AB100000}"/>
    <cellStyle name="Énfasis1 2" xfId="4271" xr:uid="{00000000-0005-0000-0000-0000AC100000}"/>
    <cellStyle name="Énfasis1 2 2" xfId="4272" xr:uid="{00000000-0005-0000-0000-0000AD100000}"/>
    <cellStyle name="Énfasis1 3" xfId="4273" xr:uid="{00000000-0005-0000-0000-0000AE100000}"/>
    <cellStyle name="Énfasis1 4" xfId="4274" xr:uid="{00000000-0005-0000-0000-0000AF100000}"/>
    <cellStyle name="Énfasis2 2" xfId="4275" xr:uid="{00000000-0005-0000-0000-0000B0100000}"/>
    <cellStyle name="Énfasis2 2 2" xfId="4276" xr:uid="{00000000-0005-0000-0000-0000B1100000}"/>
    <cellStyle name="Énfasis2 3" xfId="4277" xr:uid="{00000000-0005-0000-0000-0000B2100000}"/>
    <cellStyle name="Énfasis2 4" xfId="4278" xr:uid="{00000000-0005-0000-0000-0000B3100000}"/>
    <cellStyle name="Énfasis3 2" xfId="4279" xr:uid="{00000000-0005-0000-0000-0000B4100000}"/>
    <cellStyle name="Énfasis3 2 2" xfId="4280" xr:uid="{00000000-0005-0000-0000-0000B5100000}"/>
    <cellStyle name="Énfasis3 3" xfId="4281" xr:uid="{00000000-0005-0000-0000-0000B6100000}"/>
    <cellStyle name="Énfasis3 4" xfId="4282" xr:uid="{00000000-0005-0000-0000-0000B7100000}"/>
    <cellStyle name="Énfasis4 2" xfId="4283" xr:uid="{00000000-0005-0000-0000-0000B8100000}"/>
    <cellStyle name="Énfasis4 2 2" xfId="4284" xr:uid="{00000000-0005-0000-0000-0000B9100000}"/>
    <cellStyle name="Énfasis4 3" xfId="4285" xr:uid="{00000000-0005-0000-0000-0000BA100000}"/>
    <cellStyle name="Énfasis4 4" xfId="4286" xr:uid="{00000000-0005-0000-0000-0000BB100000}"/>
    <cellStyle name="Énfasis5 2" xfId="4287" xr:uid="{00000000-0005-0000-0000-0000BC100000}"/>
    <cellStyle name="Énfasis5 2 2" xfId="4288" xr:uid="{00000000-0005-0000-0000-0000BD100000}"/>
    <cellStyle name="Énfasis5 3" xfId="4289" xr:uid="{00000000-0005-0000-0000-0000BE100000}"/>
    <cellStyle name="Énfasis5 4" xfId="4290" xr:uid="{00000000-0005-0000-0000-0000BF100000}"/>
    <cellStyle name="Énfasis6 2" xfId="4291" xr:uid="{00000000-0005-0000-0000-0000C0100000}"/>
    <cellStyle name="Énfasis6 2 2" xfId="4292" xr:uid="{00000000-0005-0000-0000-0000C1100000}"/>
    <cellStyle name="Énfasis6 3" xfId="4293" xr:uid="{00000000-0005-0000-0000-0000C2100000}"/>
    <cellStyle name="Énfasis6 4" xfId="4294" xr:uid="{00000000-0005-0000-0000-0000C3100000}"/>
    <cellStyle name="Enter Currency (0)" xfId="4295" xr:uid="{00000000-0005-0000-0000-0000C4100000}"/>
    <cellStyle name="Enter Currency (2)" xfId="4296" xr:uid="{00000000-0005-0000-0000-0000C5100000}"/>
    <cellStyle name="Enter Units (0)" xfId="4297" xr:uid="{00000000-0005-0000-0000-0000C6100000}"/>
    <cellStyle name="Enter Units (1)" xfId="4298" xr:uid="{00000000-0005-0000-0000-0000C7100000}"/>
    <cellStyle name="Enter Units (2)" xfId="4299" xr:uid="{00000000-0005-0000-0000-0000C8100000}"/>
    <cellStyle name="Entrada" xfId="4300" xr:uid="{00000000-0005-0000-0000-0000C9100000}"/>
    <cellStyle name="Entrada 2" xfId="4301" xr:uid="{00000000-0005-0000-0000-0000CA100000}"/>
    <cellStyle name="Entrada 2 2" xfId="4302" xr:uid="{00000000-0005-0000-0000-0000CB100000}"/>
    <cellStyle name="Entrada 2 2 2" xfId="4303" xr:uid="{00000000-0005-0000-0000-0000CC100000}"/>
    <cellStyle name="Entrada 2 3" xfId="4304" xr:uid="{00000000-0005-0000-0000-0000CD100000}"/>
    <cellStyle name="Entrada 2 4" xfId="4305" xr:uid="{00000000-0005-0000-0000-0000CE100000}"/>
    <cellStyle name="Entrada 3" xfId="4306" xr:uid="{00000000-0005-0000-0000-0000CF100000}"/>
    <cellStyle name="Entrada 4" xfId="4307" xr:uid="{00000000-0005-0000-0000-0000D0100000}"/>
    <cellStyle name="Entrada 4 2" xfId="4308" xr:uid="{00000000-0005-0000-0000-0000D1100000}"/>
    <cellStyle name="Entrada 5" xfId="4309" xr:uid="{00000000-0005-0000-0000-0000D2100000}"/>
    <cellStyle name="Entrée" xfId="4310" xr:uid="{00000000-0005-0000-0000-0000D3100000}"/>
    <cellStyle name="EPS Input" xfId="4311" xr:uid="{00000000-0005-0000-0000-0000D4100000}"/>
    <cellStyle name="Estilo 1" xfId="4312" xr:uid="{00000000-0005-0000-0000-0000D5100000}"/>
    <cellStyle name="Estilo 2" xfId="4313" xr:uid="{00000000-0005-0000-0000-0000D6100000}"/>
    <cellStyle name="Euro" xfId="4314" xr:uid="{00000000-0005-0000-0000-0000D7100000}"/>
    <cellStyle name="Euro 10" xfId="4315" xr:uid="{00000000-0005-0000-0000-0000D8100000}"/>
    <cellStyle name="Euro 10 2" xfId="4316" xr:uid="{00000000-0005-0000-0000-0000D9100000}"/>
    <cellStyle name="Euro 11" xfId="4317" xr:uid="{00000000-0005-0000-0000-0000DA100000}"/>
    <cellStyle name="Euro 11 2" xfId="4318" xr:uid="{00000000-0005-0000-0000-0000DB100000}"/>
    <cellStyle name="Euro 12" xfId="4319" xr:uid="{00000000-0005-0000-0000-0000DC100000}"/>
    <cellStyle name="Euro 12 2" xfId="4320" xr:uid="{00000000-0005-0000-0000-0000DD100000}"/>
    <cellStyle name="Euro 13" xfId="4321" xr:uid="{00000000-0005-0000-0000-0000DE100000}"/>
    <cellStyle name="Euro 13 2" xfId="4322" xr:uid="{00000000-0005-0000-0000-0000DF100000}"/>
    <cellStyle name="Euro 14" xfId="4323" xr:uid="{00000000-0005-0000-0000-0000E0100000}"/>
    <cellStyle name="Euro 14 2" xfId="4324" xr:uid="{00000000-0005-0000-0000-0000E1100000}"/>
    <cellStyle name="Euro 15" xfId="4325" xr:uid="{00000000-0005-0000-0000-0000E2100000}"/>
    <cellStyle name="Euro 16" xfId="4326" xr:uid="{00000000-0005-0000-0000-0000E3100000}"/>
    <cellStyle name="Euro 17" xfId="4327" xr:uid="{00000000-0005-0000-0000-0000E4100000}"/>
    <cellStyle name="Euro 2" xfId="4328" xr:uid="{00000000-0005-0000-0000-0000E5100000}"/>
    <cellStyle name="Euro 2 2" xfId="4329" xr:uid="{00000000-0005-0000-0000-0000E6100000}"/>
    <cellStyle name="Euro 2 2 2" xfId="4330" xr:uid="{00000000-0005-0000-0000-0000E7100000}"/>
    <cellStyle name="Euro 2 3" xfId="4331" xr:uid="{00000000-0005-0000-0000-0000E8100000}"/>
    <cellStyle name="Euro 2 3 2" xfId="4332" xr:uid="{00000000-0005-0000-0000-0000E9100000}"/>
    <cellStyle name="Euro 2 4" xfId="4333" xr:uid="{00000000-0005-0000-0000-0000EA100000}"/>
    <cellStyle name="Euro 2 5" xfId="4334" xr:uid="{00000000-0005-0000-0000-0000EB100000}"/>
    <cellStyle name="Euro 3" xfId="4335" xr:uid="{00000000-0005-0000-0000-0000EC100000}"/>
    <cellStyle name="Euro 3 2" xfId="4336" xr:uid="{00000000-0005-0000-0000-0000ED100000}"/>
    <cellStyle name="Euro 3 3" xfId="4337" xr:uid="{00000000-0005-0000-0000-0000EE100000}"/>
    <cellStyle name="Euro 4" xfId="4338" xr:uid="{00000000-0005-0000-0000-0000EF100000}"/>
    <cellStyle name="Euro 4 2" xfId="4339" xr:uid="{00000000-0005-0000-0000-0000F0100000}"/>
    <cellStyle name="Euro 5" xfId="4340" xr:uid="{00000000-0005-0000-0000-0000F1100000}"/>
    <cellStyle name="Euro 5 2" xfId="4341" xr:uid="{00000000-0005-0000-0000-0000F2100000}"/>
    <cellStyle name="Euro 6" xfId="4342" xr:uid="{00000000-0005-0000-0000-0000F3100000}"/>
    <cellStyle name="Euro 6 2" xfId="4343" xr:uid="{00000000-0005-0000-0000-0000F4100000}"/>
    <cellStyle name="Euro 7" xfId="4344" xr:uid="{00000000-0005-0000-0000-0000F5100000}"/>
    <cellStyle name="Euro 7 2" xfId="4345" xr:uid="{00000000-0005-0000-0000-0000F6100000}"/>
    <cellStyle name="Euro 8" xfId="4346" xr:uid="{00000000-0005-0000-0000-0000F7100000}"/>
    <cellStyle name="Euro 9" xfId="4347" xr:uid="{00000000-0005-0000-0000-0000F8100000}"/>
    <cellStyle name="Euro 9 2" xfId="4348" xr:uid="{00000000-0005-0000-0000-0000F9100000}"/>
    <cellStyle name="ew" xfId="4349" xr:uid="{00000000-0005-0000-0000-0000FA100000}"/>
    <cellStyle name="ew 2" xfId="4350" xr:uid="{00000000-0005-0000-0000-0000FB100000}"/>
    <cellStyle name="Excel.Chart" xfId="4351" xr:uid="{00000000-0005-0000-0000-0000FC100000}"/>
    <cellStyle name="Explanatory Text 2" xfId="4352" xr:uid="{00000000-0005-0000-0000-0000FD100000}"/>
    <cellStyle name="Explanatory Text 2 2" xfId="4353" xr:uid="{00000000-0005-0000-0000-0000FE100000}"/>
    <cellStyle name="Explanatory Text 2 3" xfId="4354" xr:uid="{00000000-0005-0000-0000-0000FF100000}"/>
    <cellStyle name="Explanatory Text 2 4" xfId="4355" xr:uid="{00000000-0005-0000-0000-000000110000}"/>
    <cellStyle name="Explanatory Text 2 5" xfId="4356" xr:uid="{00000000-0005-0000-0000-000001110000}"/>
    <cellStyle name="Explanatory Text 2 6" xfId="4357" xr:uid="{00000000-0005-0000-0000-000002110000}"/>
    <cellStyle name="Explanatory Text 2 7" xfId="4358" xr:uid="{00000000-0005-0000-0000-000003110000}"/>
    <cellStyle name="Explanatory Text 2 8" xfId="4359" xr:uid="{00000000-0005-0000-0000-000004110000}"/>
    <cellStyle name="Explanatory Text 2 9" xfId="4360" xr:uid="{00000000-0005-0000-0000-000005110000}"/>
    <cellStyle name="Explanatory Text 3" xfId="4361" xr:uid="{00000000-0005-0000-0000-000006110000}"/>
    <cellStyle name="Explanatory Text 3 2" xfId="4362" xr:uid="{00000000-0005-0000-0000-000007110000}"/>
    <cellStyle name="Explanatory Text 4" xfId="4363" xr:uid="{00000000-0005-0000-0000-000008110000}"/>
    <cellStyle name="Explanatory Text 4 2" xfId="4364" xr:uid="{00000000-0005-0000-0000-000009110000}"/>
    <cellStyle name="Explanatory Text 5" xfId="4365" xr:uid="{00000000-0005-0000-0000-00000A110000}"/>
    <cellStyle name="Explanatory Text 6" xfId="4366" xr:uid="{00000000-0005-0000-0000-00000B110000}"/>
    <cellStyle name="Explanatory Text 7" xfId="4367" xr:uid="{00000000-0005-0000-0000-00000C110000}"/>
    <cellStyle name="Explanatory Text 8" xfId="4368" xr:uid="{00000000-0005-0000-0000-00000D110000}"/>
    <cellStyle name="FF_EURO" xfId="4369" xr:uid="{00000000-0005-0000-0000-00000E110000}"/>
    <cellStyle name="Fixed" xfId="4370" xr:uid="{00000000-0005-0000-0000-00000F110000}"/>
    <cellStyle name="Fixed 2" xfId="4371" xr:uid="{00000000-0005-0000-0000-000010110000}"/>
    <cellStyle name="Fixlong" xfId="4372" xr:uid="{00000000-0005-0000-0000-000011110000}"/>
    <cellStyle name="Float" xfId="4373" xr:uid="{00000000-0005-0000-0000-000012110000}"/>
    <cellStyle name="Float 2" xfId="4374" xr:uid="{00000000-0005-0000-0000-000013110000}"/>
    <cellStyle name="Float 2 2" xfId="4375" xr:uid="{00000000-0005-0000-0000-000014110000}"/>
    <cellStyle name="Float 3" xfId="4376" xr:uid="{00000000-0005-0000-0000-000015110000}"/>
    <cellStyle name="Float 3 2" xfId="4377" xr:uid="{00000000-0005-0000-0000-000016110000}"/>
    <cellStyle name="Float 4" xfId="4378" xr:uid="{00000000-0005-0000-0000-000017110000}"/>
    <cellStyle name="Float 4 2" xfId="4379" xr:uid="{00000000-0005-0000-0000-000018110000}"/>
    <cellStyle name="Float 5" xfId="4380" xr:uid="{00000000-0005-0000-0000-000019110000}"/>
    <cellStyle name="Float 5 2" xfId="4381" xr:uid="{00000000-0005-0000-0000-00001A110000}"/>
    <cellStyle name="Float 6" xfId="4382" xr:uid="{00000000-0005-0000-0000-00001B110000}"/>
    <cellStyle name="Float 6 2" xfId="4383" xr:uid="{00000000-0005-0000-0000-00001C110000}"/>
    <cellStyle name="Float 7" xfId="4384" xr:uid="{00000000-0005-0000-0000-00001D110000}"/>
    <cellStyle name="Footnote" xfId="4385" xr:uid="{00000000-0005-0000-0000-00001E110000}"/>
    <cellStyle name="Formula" xfId="4386" xr:uid="{00000000-0005-0000-0000-00001F110000}"/>
    <cellStyle name="General" xfId="4387" xr:uid="{00000000-0005-0000-0000-000020110000}"/>
    <cellStyle name="General 2" xfId="4388" xr:uid="{00000000-0005-0000-0000-000021110000}"/>
    <cellStyle name="General 2 2" xfId="4389" xr:uid="{00000000-0005-0000-0000-000022110000}"/>
    <cellStyle name="General 3" xfId="4390" xr:uid="{00000000-0005-0000-0000-000023110000}"/>
    <cellStyle name="General 3 2" xfId="4391" xr:uid="{00000000-0005-0000-0000-000024110000}"/>
    <cellStyle name="General 4" xfId="4392" xr:uid="{00000000-0005-0000-0000-000025110000}"/>
    <cellStyle name="General 4 2" xfId="4393" xr:uid="{00000000-0005-0000-0000-000026110000}"/>
    <cellStyle name="General 5" xfId="4394" xr:uid="{00000000-0005-0000-0000-000027110000}"/>
    <cellStyle name="General 5 2" xfId="4395" xr:uid="{00000000-0005-0000-0000-000028110000}"/>
    <cellStyle name="General 6" xfId="4396" xr:uid="{00000000-0005-0000-0000-000029110000}"/>
    <cellStyle name="General 6 2" xfId="4397" xr:uid="{00000000-0005-0000-0000-00002A110000}"/>
    <cellStyle name="General 7" xfId="4398" xr:uid="{00000000-0005-0000-0000-00002B110000}"/>
    <cellStyle name="Good 2" xfId="4399" xr:uid="{00000000-0005-0000-0000-00002C110000}"/>
    <cellStyle name="Good 2 2" xfId="4400" xr:uid="{00000000-0005-0000-0000-00002D110000}"/>
    <cellStyle name="Good 2 3" xfId="4401" xr:uid="{00000000-0005-0000-0000-00002E110000}"/>
    <cellStyle name="Good 2 4" xfId="4402" xr:uid="{00000000-0005-0000-0000-00002F110000}"/>
    <cellStyle name="Good 2 5" xfId="4403" xr:uid="{00000000-0005-0000-0000-000030110000}"/>
    <cellStyle name="Good 2 6" xfId="4404" xr:uid="{00000000-0005-0000-0000-000031110000}"/>
    <cellStyle name="Good 2 7" xfId="4405" xr:uid="{00000000-0005-0000-0000-000032110000}"/>
    <cellStyle name="Good 2 8" xfId="4406" xr:uid="{00000000-0005-0000-0000-000033110000}"/>
    <cellStyle name="Good 2 9" xfId="4407" xr:uid="{00000000-0005-0000-0000-000034110000}"/>
    <cellStyle name="Good 3" xfId="4408" xr:uid="{00000000-0005-0000-0000-000035110000}"/>
    <cellStyle name="Good 3 2" xfId="4409" xr:uid="{00000000-0005-0000-0000-000036110000}"/>
    <cellStyle name="Good 4" xfId="4410" xr:uid="{00000000-0005-0000-0000-000037110000}"/>
    <cellStyle name="Good 4 2" xfId="4411" xr:uid="{00000000-0005-0000-0000-000038110000}"/>
    <cellStyle name="Good 5" xfId="4412" xr:uid="{00000000-0005-0000-0000-000039110000}"/>
    <cellStyle name="Good 6" xfId="4413" xr:uid="{00000000-0005-0000-0000-00003A110000}"/>
    <cellStyle name="Good 7" xfId="4414" xr:uid="{00000000-0005-0000-0000-00003B110000}"/>
    <cellStyle name="Good 8" xfId="4415" xr:uid="{00000000-0005-0000-0000-00003C110000}"/>
    <cellStyle name="Good 9" xfId="4416" xr:uid="{00000000-0005-0000-0000-00003D110000}"/>
    <cellStyle name="Green" xfId="4417" xr:uid="{00000000-0005-0000-0000-00003E110000}"/>
    <cellStyle name="Grey" xfId="4418" xr:uid="{00000000-0005-0000-0000-00003F110000}"/>
    <cellStyle name="Hard No." xfId="4419" xr:uid="{00000000-0005-0000-0000-000040110000}"/>
    <cellStyle name="Hard Percent" xfId="4420" xr:uid="{00000000-0005-0000-0000-000041110000}"/>
    <cellStyle name="Header" xfId="4421" xr:uid="{00000000-0005-0000-0000-000042110000}"/>
    <cellStyle name="Header1" xfId="4422" xr:uid="{00000000-0005-0000-0000-000043110000}"/>
    <cellStyle name="Header2" xfId="4423" xr:uid="{00000000-0005-0000-0000-000044110000}"/>
    <cellStyle name="heading" xfId="4424" xr:uid="{00000000-0005-0000-0000-000045110000}"/>
    <cellStyle name="Heading 1 2" xfId="4425" xr:uid="{00000000-0005-0000-0000-000046110000}"/>
    <cellStyle name="Heading 1 2 2" xfId="4426" xr:uid="{00000000-0005-0000-0000-000047110000}"/>
    <cellStyle name="Heading 1 2 3" xfId="4427" xr:uid="{00000000-0005-0000-0000-000048110000}"/>
    <cellStyle name="Heading 1 2 4" xfId="4428" xr:uid="{00000000-0005-0000-0000-000049110000}"/>
    <cellStyle name="Heading 1 2 5" xfId="4429" xr:uid="{00000000-0005-0000-0000-00004A110000}"/>
    <cellStyle name="Heading 1 2 6" xfId="4430" xr:uid="{00000000-0005-0000-0000-00004B110000}"/>
    <cellStyle name="Heading 1 2 7" xfId="4431" xr:uid="{00000000-0005-0000-0000-00004C110000}"/>
    <cellStyle name="Heading 1 2 8" xfId="4432" xr:uid="{00000000-0005-0000-0000-00004D110000}"/>
    <cellStyle name="Heading 1 2 9" xfId="4433" xr:uid="{00000000-0005-0000-0000-00004E110000}"/>
    <cellStyle name="Heading 1 3" xfId="4434" xr:uid="{00000000-0005-0000-0000-00004F110000}"/>
    <cellStyle name="Heading 1 3 2" xfId="4435" xr:uid="{00000000-0005-0000-0000-000050110000}"/>
    <cellStyle name="Heading 1 4" xfId="4436" xr:uid="{00000000-0005-0000-0000-000051110000}"/>
    <cellStyle name="Heading 1 4 2" xfId="4437" xr:uid="{00000000-0005-0000-0000-000052110000}"/>
    <cellStyle name="Heading 1 5" xfId="4438" xr:uid="{00000000-0005-0000-0000-000053110000}"/>
    <cellStyle name="Heading 1 6" xfId="4439" xr:uid="{00000000-0005-0000-0000-000054110000}"/>
    <cellStyle name="Heading 1 7" xfId="4440" xr:uid="{00000000-0005-0000-0000-000055110000}"/>
    <cellStyle name="Heading 1 8" xfId="4441" xr:uid="{00000000-0005-0000-0000-000056110000}"/>
    <cellStyle name="Heading 1 9" xfId="4442" xr:uid="{00000000-0005-0000-0000-000057110000}"/>
    <cellStyle name="Heading 2 2" xfId="4443" xr:uid="{00000000-0005-0000-0000-000058110000}"/>
    <cellStyle name="Heading 2 2 2" xfId="4444" xr:uid="{00000000-0005-0000-0000-000059110000}"/>
    <cellStyle name="Heading 2 2 3" xfId="4445" xr:uid="{00000000-0005-0000-0000-00005A110000}"/>
    <cellStyle name="Heading 2 2 4" xfId="4446" xr:uid="{00000000-0005-0000-0000-00005B110000}"/>
    <cellStyle name="Heading 2 2 5" xfId="4447" xr:uid="{00000000-0005-0000-0000-00005C110000}"/>
    <cellStyle name="Heading 2 2 6" xfId="4448" xr:uid="{00000000-0005-0000-0000-00005D110000}"/>
    <cellStyle name="Heading 2 2 7" xfId="4449" xr:uid="{00000000-0005-0000-0000-00005E110000}"/>
    <cellStyle name="Heading 2 2 8" xfId="4450" xr:uid="{00000000-0005-0000-0000-00005F110000}"/>
    <cellStyle name="Heading 2 2 9" xfId="4451" xr:uid="{00000000-0005-0000-0000-000060110000}"/>
    <cellStyle name="Heading 2 3" xfId="4452" xr:uid="{00000000-0005-0000-0000-000061110000}"/>
    <cellStyle name="Heading 2 3 2" xfId="4453" xr:uid="{00000000-0005-0000-0000-000062110000}"/>
    <cellStyle name="Heading 2 4" xfId="4454" xr:uid="{00000000-0005-0000-0000-000063110000}"/>
    <cellStyle name="Heading 2 4 2" xfId="4455" xr:uid="{00000000-0005-0000-0000-000064110000}"/>
    <cellStyle name="Heading 2 5" xfId="4456" xr:uid="{00000000-0005-0000-0000-000065110000}"/>
    <cellStyle name="Heading 2 6" xfId="4457" xr:uid="{00000000-0005-0000-0000-000066110000}"/>
    <cellStyle name="Heading 2 7" xfId="4458" xr:uid="{00000000-0005-0000-0000-000067110000}"/>
    <cellStyle name="Heading 2 8" xfId="4459" xr:uid="{00000000-0005-0000-0000-000068110000}"/>
    <cellStyle name="Heading 2 9" xfId="4460" xr:uid="{00000000-0005-0000-0000-000069110000}"/>
    <cellStyle name="Heading 3 2" xfId="4461" xr:uid="{00000000-0005-0000-0000-00006A110000}"/>
    <cellStyle name="Heading 3 2 2" xfId="4462" xr:uid="{00000000-0005-0000-0000-00006B110000}"/>
    <cellStyle name="Heading 3 2 3" xfId="4463" xr:uid="{00000000-0005-0000-0000-00006C110000}"/>
    <cellStyle name="Heading 3 2 4" xfId="4464" xr:uid="{00000000-0005-0000-0000-00006D110000}"/>
    <cellStyle name="Heading 3 2 5" xfId="4465" xr:uid="{00000000-0005-0000-0000-00006E110000}"/>
    <cellStyle name="Heading 3 2 6" xfId="4466" xr:uid="{00000000-0005-0000-0000-00006F110000}"/>
    <cellStyle name="Heading 3 2 7" xfId="4467" xr:uid="{00000000-0005-0000-0000-000070110000}"/>
    <cellStyle name="Heading 3 2 8" xfId="4468" xr:uid="{00000000-0005-0000-0000-000071110000}"/>
    <cellStyle name="Heading 3 2 9" xfId="4469" xr:uid="{00000000-0005-0000-0000-000072110000}"/>
    <cellStyle name="Heading 3 3" xfId="4470" xr:uid="{00000000-0005-0000-0000-000073110000}"/>
    <cellStyle name="Heading 3 3 2" xfId="4471" xr:uid="{00000000-0005-0000-0000-000074110000}"/>
    <cellStyle name="Heading 3 4" xfId="4472" xr:uid="{00000000-0005-0000-0000-000075110000}"/>
    <cellStyle name="Heading 3 4 2" xfId="4473" xr:uid="{00000000-0005-0000-0000-000076110000}"/>
    <cellStyle name="Heading 3 5" xfId="4474" xr:uid="{00000000-0005-0000-0000-000077110000}"/>
    <cellStyle name="Heading 3 6" xfId="4475" xr:uid="{00000000-0005-0000-0000-000078110000}"/>
    <cellStyle name="Heading 3 7" xfId="4476" xr:uid="{00000000-0005-0000-0000-000079110000}"/>
    <cellStyle name="Heading 3 8" xfId="4477" xr:uid="{00000000-0005-0000-0000-00007A110000}"/>
    <cellStyle name="Heading 3 9" xfId="4478" xr:uid="{00000000-0005-0000-0000-00007B110000}"/>
    <cellStyle name="Heading 4 2" xfId="4479" xr:uid="{00000000-0005-0000-0000-00007C110000}"/>
    <cellStyle name="Heading 4 2 2" xfId="4480" xr:uid="{00000000-0005-0000-0000-00007D110000}"/>
    <cellStyle name="Heading 4 2 3" xfId="4481" xr:uid="{00000000-0005-0000-0000-00007E110000}"/>
    <cellStyle name="Heading 4 2 4" xfId="4482" xr:uid="{00000000-0005-0000-0000-00007F110000}"/>
    <cellStyle name="Heading 4 2 5" xfId="4483" xr:uid="{00000000-0005-0000-0000-000080110000}"/>
    <cellStyle name="Heading 4 2 6" xfId="4484" xr:uid="{00000000-0005-0000-0000-000081110000}"/>
    <cellStyle name="Heading 4 2 7" xfId="4485" xr:uid="{00000000-0005-0000-0000-000082110000}"/>
    <cellStyle name="Heading 4 2 8" xfId="4486" xr:uid="{00000000-0005-0000-0000-000083110000}"/>
    <cellStyle name="Heading 4 2 9" xfId="4487" xr:uid="{00000000-0005-0000-0000-000084110000}"/>
    <cellStyle name="Heading 4 3" xfId="4488" xr:uid="{00000000-0005-0000-0000-000085110000}"/>
    <cellStyle name="Heading 4 3 2" xfId="4489" xr:uid="{00000000-0005-0000-0000-000086110000}"/>
    <cellStyle name="Heading 4 4" xfId="4490" xr:uid="{00000000-0005-0000-0000-000087110000}"/>
    <cellStyle name="Heading 4 4 2" xfId="4491" xr:uid="{00000000-0005-0000-0000-000088110000}"/>
    <cellStyle name="Heading 4 5" xfId="4492" xr:uid="{00000000-0005-0000-0000-000089110000}"/>
    <cellStyle name="Heading 4 6" xfId="4493" xr:uid="{00000000-0005-0000-0000-00008A110000}"/>
    <cellStyle name="Heading 4 7" xfId="4494" xr:uid="{00000000-0005-0000-0000-00008B110000}"/>
    <cellStyle name="Heading 4 8" xfId="4495" xr:uid="{00000000-0005-0000-0000-00008C110000}"/>
    <cellStyle name="Heading 4 9" xfId="4496" xr:uid="{00000000-0005-0000-0000-00008D110000}"/>
    <cellStyle name="Heading 5" xfId="4497" xr:uid="{00000000-0005-0000-0000-00008E110000}"/>
    <cellStyle name="Heading Left" xfId="4498" xr:uid="{00000000-0005-0000-0000-00008F110000}"/>
    <cellStyle name="Heading Right" xfId="4499" xr:uid="{00000000-0005-0000-0000-000090110000}"/>
    <cellStyle name="Heading1" xfId="4500" xr:uid="{00000000-0005-0000-0000-000091110000}"/>
    <cellStyle name="Heading1 2" xfId="4501" xr:uid="{00000000-0005-0000-0000-000092110000}"/>
    <cellStyle name="Heading2" xfId="4502" xr:uid="{00000000-0005-0000-0000-000093110000}"/>
    <cellStyle name="Heading2 2" xfId="4503" xr:uid="{00000000-0005-0000-0000-000094110000}"/>
    <cellStyle name="Heading3" xfId="4504" xr:uid="{00000000-0005-0000-0000-000095110000}"/>
    <cellStyle name="Headings" xfId="4505" xr:uid="{00000000-0005-0000-0000-000096110000}"/>
    <cellStyle name="Hidden" xfId="4506" xr:uid="{00000000-0005-0000-0000-000097110000}"/>
    <cellStyle name="Hide" xfId="4507" xr:uid="{00000000-0005-0000-0000-000098110000}"/>
    <cellStyle name="HIGHLIGHT" xfId="4508" xr:uid="{00000000-0005-0000-0000-000099110000}"/>
    <cellStyle name="Hipervínculo 2" xfId="4509" xr:uid="{00000000-0005-0000-0000-00009A110000}"/>
    <cellStyle name="Hipervínculo 3" xfId="4510" xr:uid="{00000000-0005-0000-0000-00009B110000}"/>
    <cellStyle name="Hipervínculo 4" xfId="4511" xr:uid="{00000000-0005-0000-0000-00009C110000}"/>
    <cellStyle name="Hyperlink 2" xfId="4512" xr:uid="{00000000-0005-0000-0000-00009D110000}"/>
    <cellStyle name="Hyperlink 2 2" xfId="4513" xr:uid="{00000000-0005-0000-0000-00009E110000}"/>
    <cellStyle name="Hyperlink 3" xfId="4514" xr:uid="{00000000-0005-0000-0000-00009F110000}"/>
    <cellStyle name="Hyperlink 4" xfId="4515" xr:uid="{00000000-0005-0000-0000-0000A0110000}"/>
    <cellStyle name="Îáû÷íûé_Adv Reconc_1" xfId="4516" xr:uid="{00000000-0005-0000-0000-0000A1110000}"/>
    <cellStyle name="Incorrecto 2" xfId="4517" xr:uid="{00000000-0005-0000-0000-0000A2110000}"/>
    <cellStyle name="Incorrecto 2 2" xfId="4518" xr:uid="{00000000-0005-0000-0000-0000A3110000}"/>
    <cellStyle name="Incorrecto 3" xfId="4519" xr:uid="{00000000-0005-0000-0000-0000A4110000}"/>
    <cellStyle name="Incorrecto 4" xfId="4520" xr:uid="{00000000-0005-0000-0000-0000A5110000}"/>
    <cellStyle name="Input [yellow]" xfId="4521" xr:uid="{00000000-0005-0000-0000-0000A6110000}"/>
    <cellStyle name="input 10" xfId="4522" xr:uid="{00000000-0005-0000-0000-0000A7110000}"/>
    <cellStyle name="input 11" xfId="4523" xr:uid="{00000000-0005-0000-0000-0000A8110000}"/>
    <cellStyle name="input 12" xfId="4524" xr:uid="{00000000-0005-0000-0000-0000A9110000}"/>
    <cellStyle name="Input 12 2" xfId="4525" xr:uid="{00000000-0005-0000-0000-0000AA110000}"/>
    <cellStyle name="input 13" xfId="4526" xr:uid="{00000000-0005-0000-0000-0000AB110000}"/>
    <cellStyle name="Input 13 2" xfId="4527" xr:uid="{00000000-0005-0000-0000-0000AC110000}"/>
    <cellStyle name="input 14" xfId="4528" xr:uid="{00000000-0005-0000-0000-0000AD110000}"/>
    <cellStyle name="Input 14 2" xfId="4529" xr:uid="{00000000-0005-0000-0000-0000AE110000}"/>
    <cellStyle name="input 15" xfId="4530" xr:uid="{00000000-0005-0000-0000-0000AF110000}"/>
    <cellStyle name="Input 15 2" xfId="4531" xr:uid="{00000000-0005-0000-0000-0000B0110000}"/>
    <cellStyle name="input 16" xfId="4532" xr:uid="{00000000-0005-0000-0000-0000B1110000}"/>
    <cellStyle name="Input 16 2" xfId="4533" xr:uid="{00000000-0005-0000-0000-0000B2110000}"/>
    <cellStyle name="input 17" xfId="4534" xr:uid="{00000000-0005-0000-0000-0000B3110000}"/>
    <cellStyle name="Input 17 2" xfId="4535" xr:uid="{00000000-0005-0000-0000-0000B4110000}"/>
    <cellStyle name="input 18" xfId="4536" xr:uid="{00000000-0005-0000-0000-0000B5110000}"/>
    <cellStyle name="Input 18 2" xfId="4537" xr:uid="{00000000-0005-0000-0000-0000B6110000}"/>
    <cellStyle name="input 19" xfId="4538" xr:uid="{00000000-0005-0000-0000-0000B7110000}"/>
    <cellStyle name="Input 19 2" xfId="4539" xr:uid="{00000000-0005-0000-0000-0000B8110000}"/>
    <cellStyle name="input 2" xfId="4540" xr:uid="{00000000-0005-0000-0000-0000B9110000}"/>
    <cellStyle name="Input 2 10" xfId="4541" xr:uid="{00000000-0005-0000-0000-0000BA110000}"/>
    <cellStyle name="input 2 2" xfId="4542" xr:uid="{00000000-0005-0000-0000-0000BB110000}"/>
    <cellStyle name="input 2 3" xfId="4543" xr:uid="{00000000-0005-0000-0000-0000BC110000}"/>
    <cellStyle name="Input 2 4" xfId="4544" xr:uid="{00000000-0005-0000-0000-0000BD110000}"/>
    <cellStyle name="Input 2 5" xfId="4545" xr:uid="{00000000-0005-0000-0000-0000BE110000}"/>
    <cellStyle name="Input 2 6" xfId="4546" xr:uid="{00000000-0005-0000-0000-0000BF110000}"/>
    <cellStyle name="Input 2 7" xfId="4547" xr:uid="{00000000-0005-0000-0000-0000C0110000}"/>
    <cellStyle name="Input 2 8" xfId="4548" xr:uid="{00000000-0005-0000-0000-0000C1110000}"/>
    <cellStyle name="Input 2 9" xfId="4549" xr:uid="{00000000-0005-0000-0000-0000C2110000}"/>
    <cellStyle name="input 20" xfId="4550" xr:uid="{00000000-0005-0000-0000-0000C3110000}"/>
    <cellStyle name="Input 20 2" xfId="4551" xr:uid="{00000000-0005-0000-0000-0000C4110000}"/>
    <cellStyle name="input 21" xfId="4552" xr:uid="{00000000-0005-0000-0000-0000C5110000}"/>
    <cellStyle name="Input 21 2" xfId="4553" xr:uid="{00000000-0005-0000-0000-0000C6110000}"/>
    <cellStyle name="input 22" xfId="4554" xr:uid="{00000000-0005-0000-0000-0000C7110000}"/>
    <cellStyle name="Input 22 2" xfId="4555" xr:uid="{00000000-0005-0000-0000-0000C8110000}"/>
    <cellStyle name="input 23" xfId="4556" xr:uid="{00000000-0005-0000-0000-0000C9110000}"/>
    <cellStyle name="input 24" xfId="4557" xr:uid="{00000000-0005-0000-0000-0000CA110000}"/>
    <cellStyle name="input 25" xfId="4558" xr:uid="{00000000-0005-0000-0000-0000CB110000}"/>
    <cellStyle name="Input 25 2" xfId="4559" xr:uid="{00000000-0005-0000-0000-0000CC110000}"/>
    <cellStyle name="input 26" xfId="4560" xr:uid="{00000000-0005-0000-0000-0000CD110000}"/>
    <cellStyle name="Input 26 2" xfId="4561" xr:uid="{00000000-0005-0000-0000-0000CE110000}"/>
    <cellStyle name="input 27" xfId="4562" xr:uid="{00000000-0005-0000-0000-0000CF110000}"/>
    <cellStyle name="Input 27 2" xfId="4563" xr:uid="{00000000-0005-0000-0000-0000D0110000}"/>
    <cellStyle name="input 28" xfId="4564" xr:uid="{00000000-0005-0000-0000-0000D1110000}"/>
    <cellStyle name="Input 28 2" xfId="4565" xr:uid="{00000000-0005-0000-0000-0000D2110000}"/>
    <cellStyle name="Input 29" xfId="4566" xr:uid="{00000000-0005-0000-0000-0000D3110000}"/>
    <cellStyle name="Input 29 2" xfId="4567" xr:uid="{00000000-0005-0000-0000-0000D4110000}"/>
    <cellStyle name="input 3" xfId="4568" xr:uid="{00000000-0005-0000-0000-0000D5110000}"/>
    <cellStyle name="input 3 2" xfId="4569" xr:uid="{00000000-0005-0000-0000-0000D6110000}"/>
    <cellStyle name="input 3 3" xfId="4570" xr:uid="{00000000-0005-0000-0000-0000D7110000}"/>
    <cellStyle name="Input 3 4" xfId="4571" xr:uid="{00000000-0005-0000-0000-0000D8110000}"/>
    <cellStyle name="input 30" xfId="4572" xr:uid="{00000000-0005-0000-0000-0000D9110000}"/>
    <cellStyle name="Input 30 2" xfId="4573" xr:uid="{00000000-0005-0000-0000-0000DA110000}"/>
    <cellStyle name="input 31" xfId="4574" xr:uid="{00000000-0005-0000-0000-0000DB110000}"/>
    <cellStyle name="Input 31 2" xfId="4575" xr:uid="{00000000-0005-0000-0000-0000DC110000}"/>
    <cellStyle name="input 32" xfId="4576" xr:uid="{00000000-0005-0000-0000-0000DD110000}"/>
    <cellStyle name="Input 32 2" xfId="4577" xr:uid="{00000000-0005-0000-0000-0000DE110000}"/>
    <cellStyle name="input 33" xfId="4578" xr:uid="{00000000-0005-0000-0000-0000DF110000}"/>
    <cellStyle name="Input 33 2" xfId="4579" xr:uid="{00000000-0005-0000-0000-0000E0110000}"/>
    <cellStyle name="input 34" xfId="4580" xr:uid="{00000000-0005-0000-0000-0000E1110000}"/>
    <cellStyle name="input 35" xfId="4581" xr:uid="{00000000-0005-0000-0000-0000E2110000}"/>
    <cellStyle name="input 36" xfId="4582" xr:uid="{00000000-0005-0000-0000-0000E3110000}"/>
    <cellStyle name="input 37" xfId="4583" xr:uid="{00000000-0005-0000-0000-0000E4110000}"/>
    <cellStyle name="Input 38" xfId="4584" xr:uid="{00000000-0005-0000-0000-0000E5110000}"/>
    <cellStyle name="Input 39" xfId="4585" xr:uid="{00000000-0005-0000-0000-0000E6110000}"/>
    <cellStyle name="input 4" xfId="4586" xr:uid="{00000000-0005-0000-0000-0000E7110000}"/>
    <cellStyle name="input 4 2" xfId="4587" xr:uid="{00000000-0005-0000-0000-0000E8110000}"/>
    <cellStyle name="input 4 3" xfId="4588" xr:uid="{00000000-0005-0000-0000-0000E9110000}"/>
    <cellStyle name="Input 4 4" xfId="4589" xr:uid="{00000000-0005-0000-0000-0000EA110000}"/>
    <cellStyle name="Input 40" xfId="4590" xr:uid="{00000000-0005-0000-0000-0000EB110000}"/>
    <cellStyle name="Input 41" xfId="4591" xr:uid="{00000000-0005-0000-0000-0000EC110000}"/>
    <cellStyle name="Input 42" xfId="4592" xr:uid="{00000000-0005-0000-0000-0000ED110000}"/>
    <cellStyle name="Input 43" xfId="4593" xr:uid="{00000000-0005-0000-0000-0000EE110000}"/>
    <cellStyle name="input 5" xfId="4594" xr:uid="{00000000-0005-0000-0000-0000EF110000}"/>
    <cellStyle name="input 5 2" xfId="4595" xr:uid="{00000000-0005-0000-0000-0000F0110000}"/>
    <cellStyle name="input 5 3" xfId="4596" xr:uid="{00000000-0005-0000-0000-0000F1110000}"/>
    <cellStyle name="Input 5 4" xfId="4597" xr:uid="{00000000-0005-0000-0000-0000F2110000}"/>
    <cellStyle name="input 6" xfId="4598" xr:uid="{00000000-0005-0000-0000-0000F3110000}"/>
    <cellStyle name="input 6 2" xfId="4599" xr:uid="{00000000-0005-0000-0000-0000F4110000}"/>
    <cellStyle name="input 6 3" xfId="4600" xr:uid="{00000000-0005-0000-0000-0000F5110000}"/>
    <cellStyle name="Input 6 4" xfId="4601" xr:uid="{00000000-0005-0000-0000-0000F6110000}"/>
    <cellStyle name="input 7" xfId="4602" xr:uid="{00000000-0005-0000-0000-0000F7110000}"/>
    <cellStyle name="input 7 2" xfId="4603" xr:uid="{00000000-0005-0000-0000-0000F8110000}"/>
    <cellStyle name="input 7 3" xfId="4604" xr:uid="{00000000-0005-0000-0000-0000F9110000}"/>
    <cellStyle name="Input 7 4" xfId="4605" xr:uid="{00000000-0005-0000-0000-0000FA110000}"/>
    <cellStyle name="input 8" xfId="4606" xr:uid="{00000000-0005-0000-0000-0000FB110000}"/>
    <cellStyle name="input 8 2" xfId="4607" xr:uid="{00000000-0005-0000-0000-0000FC110000}"/>
    <cellStyle name="input 8 3" xfId="4608" xr:uid="{00000000-0005-0000-0000-0000FD110000}"/>
    <cellStyle name="Input 8 4" xfId="4609" xr:uid="{00000000-0005-0000-0000-0000FE110000}"/>
    <cellStyle name="input 9" xfId="4610" xr:uid="{00000000-0005-0000-0000-0000FF110000}"/>
    <cellStyle name="Input1" xfId="4611" xr:uid="{00000000-0005-0000-0000-000000120000}"/>
    <cellStyle name="input2" xfId="4612" xr:uid="{00000000-0005-0000-0000-000001120000}"/>
    <cellStyle name="InstInput" xfId="4613" xr:uid="{00000000-0005-0000-0000-000002120000}"/>
    <cellStyle name="InstKeyInput" xfId="4614" xr:uid="{00000000-0005-0000-0000-000003120000}"/>
    <cellStyle name="ITAL1" xfId="4615" xr:uid="{00000000-0005-0000-0000-000004120000}"/>
    <cellStyle name="Italic" xfId="4616" xr:uid="{00000000-0005-0000-0000-000005120000}"/>
    <cellStyle name="key input" xfId="4617" xr:uid="{00000000-0005-0000-0000-000006120000}"/>
    <cellStyle name="key input 2" xfId="4618" xr:uid="{00000000-0005-0000-0000-000007120000}"/>
    <cellStyle name="kopregel" xfId="4619" xr:uid="{00000000-0005-0000-0000-000008120000}"/>
    <cellStyle name="KPMG Heading 1" xfId="4620" xr:uid="{00000000-0005-0000-0000-000009120000}"/>
    <cellStyle name="KPMG Heading 2" xfId="4621" xr:uid="{00000000-0005-0000-0000-00000A120000}"/>
    <cellStyle name="KPMG Heading 3" xfId="4622" xr:uid="{00000000-0005-0000-0000-00000B120000}"/>
    <cellStyle name="KPMG Heading 4" xfId="4623" xr:uid="{00000000-0005-0000-0000-00000C120000}"/>
    <cellStyle name="KPMG Normal" xfId="4624" xr:uid="{00000000-0005-0000-0000-00000D120000}"/>
    <cellStyle name="KPMG Normal Text" xfId="4625" xr:uid="{00000000-0005-0000-0000-00000E120000}"/>
    <cellStyle name="Lable8Left" xfId="4626" xr:uid="{00000000-0005-0000-0000-00000F120000}"/>
    <cellStyle name="Large Page Heading" xfId="4627" xr:uid="{00000000-0005-0000-0000-000010120000}"/>
    <cellStyle name="Legal 8½ x 14 in" xfId="4628" xr:uid="{00000000-0005-0000-0000-000011120000}"/>
    <cellStyle name="Link Currency (0)" xfId="4629" xr:uid="{00000000-0005-0000-0000-000012120000}"/>
    <cellStyle name="Link Currency (2)" xfId="4630" xr:uid="{00000000-0005-0000-0000-000013120000}"/>
    <cellStyle name="Link Units (0)" xfId="4631" xr:uid="{00000000-0005-0000-0000-000014120000}"/>
    <cellStyle name="Link Units (1)" xfId="4632" xr:uid="{00000000-0005-0000-0000-000015120000}"/>
    <cellStyle name="Link Units (2)" xfId="4633" xr:uid="{00000000-0005-0000-0000-000016120000}"/>
    <cellStyle name="Linked" xfId="4634" xr:uid="{00000000-0005-0000-0000-000017120000}"/>
    <cellStyle name="Linked Cell 10" xfId="4635" xr:uid="{00000000-0005-0000-0000-000018120000}"/>
    <cellStyle name="Linked Cell 2" xfId="4636" xr:uid="{00000000-0005-0000-0000-000019120000}"/>
    <cellStyle name="Linked Cell 2 2" xfId="4637" xr:uid="{00000000-0005-0000-0000-00001A120000}"/>
    <cellStyle name="Linked Cell 2 3" xfId="4638" xr:uid="{00000000-0005-0000-0000-00001B120000}"/>
    <cellStyle name="Linked Cell 2 4" xfId="4639" xr:uid="{00000000-0005-0000-0000-00001C120000}"/>
    <cellStyle name="Linked Cell 2 5" xfId="4640" xr:uid="{00000000-0005-0000-0000-00001D120000}"/>
    <cellStyle name="Linked Cell 2 6" xfId="4641" xr:uid="{00000000-0005-0000-0000-00001E120000}"/>
    <cellStyle name="Linked Cell 2 7" xfId="4642" xr:uid="{00000000-0005-0000-0000-00001F120000}"/>
    <cellStyle name="Linked Cell 2 8" xfId="4643" xr:uid="{00000000-0005-0000-0000-000020120000}"/>
    <cellStyle name="Linked Cell 2 9" xfId="4644" xr:uid="{00000000-0005-0000-0000-000021120000}"/>
    <cellStyle name="Linked Cell 3" xfId="4645" xr:uid="{00000000-0005-0000-0000-000022120000}"/>
    <cellStyle name="Linked Cell 3 2" xfId="4646" xr:uid="{00000000-0005-0000-0000-000023120000}"/>
    <cellStyle name="Linked Cell 4" xfId="4647" xr:uid="{00000000-0005-0000-0000-000024120000}"/>
    <cellStyle name="Linked Cell 4 2" xfId="4648" xr:uid="{00000000-0005-0000-0000-000025120000}"/>
    <cellStyle name="Linked Cell 5" xfId="4649" xr:uid="{00000000-0005-0000-0000-000026120000}"/>
    <cellStyle name="Linked Cell 6" xfId="4650" xr:uid="{00000000-0005-0000-0000-000027120000}"/>
    <cellStyle name="Linked Cell 7" xfId="4651" xr:uid="{00000000-0005-0000-0000-000028120000}"/>
    <cellStyle name="Linked Cell 8" xfId="4652" xr:uid="{00000000-0005-0000-0000-000029120000}"/>
    <cellStyle name="Linked Cell 9" xfId="4653" xr:uid="{00000000-0005-0000-0000-00002A120000}"/>
    <cellStyle name="MF FinStat01" xfId="4654" xr:uid="{00000000-0005-0000-0000-00002B120000}"/>
    <cellStyle name="Millares 10" xfId="4655" xr:uid="{00000000-0005-0000-0000-00002C120000}"/>
    <cellStyle name="Millares 10 14" xfId="4656" xr:uid="{00000000-0005-0000-0000-00002D120000}"/>
    <cellStyle name="Millares 10 2" xfId="4657" xr:uid="{00000000-0005-0000-0000-00002E120000}"/>
    <cellStyle name="Millares 11" xfId="4658" xr:uid="{00000000-0005-0000-0000-00002F120000}"/>
    <cellStyle name="Millares 11 2" xfId="4659" xr:uid="{00000000-0005-0000-0000-000030120000}"/>
    <cellStyle name="Millares 11 2 2" xfId="4660" xr:uid="{00000000-0005-0000-0000-000031120000}"/>
    <cellStyle name="Millares 11 2 3" xfId="4661" xr:uid="{00000000-0005-0000-0000-000032120000}"/>
    <cellStyle name="Millares 11 2 4" xfId="4662" xr:uid="{00000000-0005-0000-0000-000033120000}"/>
    <cellStyle name="Millares 11 3" xfId="4663" xr:uid="{00000000-0005-0000-0000-000034120000}"/>
    <cellStyle name="Millares 11 4" xfId="4664" xr:uid="{00000000-0005-0000-0000-000035120000}"/>
    <cellStyle name="Millares 11 5" xfId="4665" xr:uid="{00000000-0005-0000-0000-000036120000}"/>
    <cellStyle name="Millares 11 6" xfId="4666" xr:uid="{00000000-0005-0000-0000-000037120000}"/>
    <cellStyle name="Millares 12" xfId="4667" xr:uid="{00000000-0005-0000-0000-000038120000}"/>
    <cellStyle name="Millares 12 2" xfId="4668" xr:uid="{00000000-0005-0000-0000-000039120000}"/>
    <cellStyle name="Millares 13" xfId="4669" xr:uid="{00000000-0005-0000-0000-00003A120000}"/>
    <cellStyle name="Millares 13 2" xfId="4670" xr:uid="{00000000-0005-0000-0000-00003B120000}"/>
    <cellStyle name="Millares 13 3" xfId="4671" xr:uid="{00000000-0005-0000-0000-00003C120000}"/>
    <cellStyle name="Millares 13 4" xfId="4672" xr:uid="{00000000-0005-0000-0000-00003D120000}"/>
    <cellStyle name="Millares 14" xfId="4673" xr:uid="{00000000-0005-0000-0000-00003E120000}"/>
    <cellStyle name="Millares 14 2" xfId="4674" xr:uid="{00000000-0005-0000-0000-00003F120000}"/>
    <cellStyle name="Millares 14 3" xfId="4675" xr:uid="{00000000-0005-0000-0000-000040120000}"/>
    <cellStyle name="Millares 14 4" xfId="4676" xr:uid="{00000000-0005-0000-0000-000041120000}"/>
    <cellStyle name="Millares 15" xfId="4677" xr:uid="{00000000-0005-0000-0000-000042120000}"/>
    <cellStyle name="Millares 15 2" xfId="4678" xr:uid="{00000000-0005-0000-0000-000043120000}"/>
    <cellStyle name="Millares 15 3" xfId="4679" xr:uid="{00000000-0005-0000-0000-000044120000}"/>
    <cellStyle name="Millares 15 4" xfId="4680" xr:uid="{00000000-0005-0000-0000-000045120000}"/>
    <cellStyle name="Millares 16" xfId="4681" xr:uid="{00000000-0005-0000-0000-000046120000}"/>
    <cellStyle name="Millares 16 2" xfId="4682" xr:uid="{00000000-0005-0000-0000-000047120000}"/>
    <cellStyle name="Millares 16 2 2" xfId="4683" xr:uid="{00000000-0005-0000-0000-000048120000}"/>
    <cellStyle name="Millares 16 2 3" xfId="4684" xr:uid="{00000000-0005-0000-0000-000049120000}"/>
    <cellStyle name="Millares 16 2 4" xfId="4685" xr:uid="{00000000-0005-0000-0000-00004A120000}"/>
    <cellStyle name="Millares 17" xfId="4686" xr:uid="{00000000-0005-0000-0000-00004B120000}"/>
    <cellStyle name="Millares 17 2" xfId="4687" xr:uid="{00000000-0005-0000-0000-00004C120000}"/>
    <cellStyle name="Millares 17 3" xfId="4688" xr:uid="{00000000-0005-0000-0000-00004D120000}"/>
    <cellStyle name="Millares 17 4" xfId="4689" xr:uid="{00000000-0005-0000-0000-00004E120000}"/>
    <cellStyle name="Millares 18" xfId="4690" xr:uid="{00000000-0005-0000-0000-00004F120000}"/>
    <cellStyle name="Millares 19" xfId="4691" xr:uid="{00000000-0005-0000-0000-000050120000}"/>
    <cellStyle name="Millares 2" xfId="4692" xr:uid="{00000000-0005-0000-0000-000051120000}"/>
    <cellStyle name="Millares 2 10" xfId="4693" xr:uid="{00000000-0005-0000-0000-000052120000}"/>
    <cellStyle name="Millares 2 11" xfId="4694" xr:uid="{00000000-0005-0000-0000-000053120000}"/>
    <cellStyle name="Millares 2 12" xfId="4695" xr:uid="{00000000-0005-0000-0000-000054120000}"/>
    <cellStyle name="Millares 2 13" xfId="4696" xr:uid="{00000000-0005-0000-0000-000055120000}"/>
    <cellStyle name="Millares 2 14" xfId="4697" xr:uid="{00000000-0005-0000-0000-000056120000}"/>
    <cellStyle name="Millares 2 2" xfId="4698" xr:uid="{00000000-0005-0000-0000-000057120000}"/>
    <cellStyle name="Millares 2 2 2" xfId="4699" xr:uid="{00000000-0005-0000-0000-000058120000}"/>
    <cellStyle name="Millares 2 3" xfId="4700" xr:uid="{00000000-0005-0000-0000-000059120000}"/>
    <cellStyle name="Millares 2 3 2" xfId="4701" xr:uid="{00000000-0005-0000-0000-00005A120000}"/>
    <cellStyle name="Millares 2 4" xfId="4702" xr:uid="{00000000-0005-0000-0000-00005B120000}"/>
    <cellStyle name="Millares 2 4 2" xfId="4703" xr:uid="{00000000-0005-0000-0000-00005C120000}"/>
    <cellStyle name="Millares 2 4 3" xfId="4704" xr:uid="{00000000-0005-0000-0000-00005D120000}"/>
    <cellStyle name="Millares 2 5" xfId="4705" xr:uid="{00000000-0005-0000-0000-00005E120000}"/>
    <cellStyle name="Millares 2 5 2" xfId="4706" xr:uid="{00000000-0005-0000-0000-00005F120000}"/>
    <cellStyle name="Millares 2 6" xfId="4707" xr:uid="{00000000-0005-0000-0000-000060120000}"/>
    <cellStyle name="Millares 2 6 2" xfId="4708" xr:uid="{00000000-0005-0000-0000-000061120000}"/>
    <cellStyle name="Millares 2 7" xfId="4709" xr:uid="{00000000-0005-0000-0000-000062120000}"/>
    <cellStyle name="Millares 2 7 2" xfId="4710" xr:uid="{00000000-0005-0000-0000-000063120000}"/>
    <cellStyle name="Millares 2 8" xfId="4711" xr:uid="{00000000-0005-0000-0000-000064120000}"/>
    <cellStyle name="Millares 2 9" xfId="4712" xr:uid="{00000000-0005-0000-0000-000065120000}"/>
    <cellStyle name="Millares 2_Honduras" xfId="4713" xr:uid="{00000000-0005-0000-0000-000066120000}"/>
    <cellStyle name="Millares 20" xfId="4714" xr:uid="{00000000-0005-0000-0000-000067120000}"/>
    <cellStyle name="Millares 21" xfId="4715" xr:uid="{00000000-0005-0000-0000-000068120000}"/>
    <cellStyle name="Millares 3" xfId="4716" xr:uid="{00000000-0005-0000-0000-000069120000}"/>
    <cellStyle name="Millares 3 10" xfId="4717" xr:uid="{00000000-0005-0000-0000-00006A120000}"/>
    <cellStyle name="Millares 3 11" xfId="4718" xr:uid="{00000000-0005-0000-0000-00006B120000}"/>
    <cellStyle name="Millares 3 12" xfId="4719" xr:uid="{00000000-0005-0000-0000-00006C120000}"/>
    <cellStyle name="Millares 3 13" xfId="4720" xr:uid="{00000000-0005-0000-0000-00006D120000}"/>
    <cellStyle name="Millares 3 2" xfId="4721" xr:uid="{00000000-0005-0000-0000-00006E120000}"/>
    <cellStyle name="Millares 3 2 2" xfId="4722" xr:uid="{00000000-0005-0000-0000-00006F120000}"/>
    <cellStyle name="Millares 3 2 2 2" xfId="4723" xr:uid="{00000000-0005-0000-0000-000070120000}"/>
    <cellStyle name="Millares 3 2 3" xfId="4724" xr:uid="{00000000-0005-0000-0000-000071120000}"/>
    <cellStyle name="Millares 3 3" xfId="4725" xr:uid="{00000000-0005-0000-0000-000072120000}"/>
    <cellStyle name="Millares 3 3 2" xfId="4726" xr:uid="{00000000-0005-0000-0000-000073120000}"/>
    <cellStyle name="Millares 3 3 2 2" xfId="4727" xr:uid="{00000000-0005-0000-0000-000074120000}"/>
    <cellStyle name="Millares 3 3 2 3" xfId="4728" xr:uid="{00000000-0005-0000-0000-000075120000}"/>
    <cellStyle name="Millares 3 3 2 4" xfId="4729" xr:uid="{00000000-0005-0000-0000-000076120000}"/>
    <cellStyle name="Millares 3 3 3" xfId="4730" xr:uid="{00000000-0005-0000-0000-000077120000}"/>
    <cellStyle name="Millares 3 3 3 2" xfId="4731" xr:uid="{00000000-0005-0000-0000-000078120000}"/>
    <cellStyle name="Millares 3 3 3 3" xfId="4732" xr:uid="{00000000-0005-0000-0000-000079120000}"/>
    <cellStyle name="Millares 3 3 3 4" xfId="4733" xr:uid="{00000000-0005-0000-0000-00007A120000}"/>
    <cellStyle name="Millares 3 3 4" xfId="4734" xr:uid="{00000000-0005-0000-0000-00007B120000}"/>
    <cellStyle name="Millares 3 4" xfId="4735" xr:uid="{00000000-0005-0000-0000-00007C120000}"/>
    <cellStyle name="Millares 3 4 2" xfId="4736" xr:uid="{00000000-0005-0000-0000-00007D120000}"/>
    <cellStyle name="Millares 3 5" xfId="4737" xr:uid="{00000000-0005-0000-0000-00007E120000}"/>
    <cellStyle name="Millares 3 6" xfId="4738" xr:uid="{00000000-0005-0000-0000-00007F120000}"/>
    <cellStyle name="Millares 3 7" xfId="4739" xr:uid="{00000000-0005-0000-0000-000080120000}"/>
    <cellStyle name="Millares 3 8" xfId="4740" xr:uid="{00000000-0005-0000-0000-000081120000}"/>
    <cellStyle name="Millares 3 9" xfId="4741" xr:uid="{00000000-0005-0000-0000-000082120000}"/>
    <cellStyle name="Millares 3_Honduras" xfId="4742" xr:uid="{00000000-0005-0000-0000-000083120000}"/>
    <cellStyle name="Millares 4" xfId="4743" xr:uid="{00000000-0005-0000-0000-000084120000}"/>
    <cellStyle name="Millares 4 2" xfId="4744" xr:uid="{00000000-0005-0000-0000-000085120000}"/>
    <cellStyle name="Millares 4 2 2" xfId="4745" xr:uid="{00000000-0005-0000-0000-000086120000}"/>
    <cellStyle name="Millares 4 3" xfId="4746" xr:uid="{00000000-0005-0000-0000-000087120000}"/>
    <cellStyle name="Millares 4 3 2" xfId="4747" xr:uid="{00000000-0005-0000-0000-000088120000}"/>
    <cellStyle name="Millares 4 4" xfId="4748" xr:uid="{00000000-0005-0000-0000-000089120000}"/>
    <cellStyle name="Millares 4 5" xfId="4749" xr:uid="{00000000-0005-0000-0000-00008A120000}"/>
    <cellStyle name="Millares 5" xfId="4750" xr:uid="{00000000-0005-0000-0000-00008B120000}"/>
    <cellStyle name="Millares 5 2" xfId="4751" xr:uid="{00000000-0005-0000-0000-00008C120000}"/>
    <cellStyle name="Millares 5 3" xfId="4752" xr:uid="{00000000-0005-0000-0000-00008D120000}"/>
    <cellStyle name="Millares 6" xfId="4753" xr:uid="{00000000-0005-0000-0000-00008E120000}"/>
    <cellStyle name="Millares 6 10" xfId="4754" xr:uid="{00000000-0005-0000-0000-00008F120000}"/>
    <cellStyle name="Millares 6 11" xfId="4755" xr:uid="{00000000-0005-0000-0000-000090120000}"/>
    <cellStyle name="Millares 6 2" xfId="4756" xr:uid="{00000000-0005-0000-0000-000091120000}"/>
    <cellStyle name="Millares 6 2 2" xfId="4757" xr:uid="{00000000-0005-0000-0000-000092120000}"/>
    <cellStyle name="Millares 6 2 2 2" xfId="4758" xr:uid="{00000000-0005-0000-0000-000093120000}"/>
    <cellStyle name="Millares 6 2 2 3" xfId="4759" xr:uid="{00000000-0005-0000-0000-000094120000}"/>
    <cellStyle name="Millares 6 2 2 4" xfId="4760" xr:uid="{00000000-0005-0000-0000-000095120000}"/>
    <cellStyle name="Millares 6 2 2 5" xfId="4761" xr:uid="{00000000-0005-0000-0000-000096120000}"/>
    <cellStyle name="Millares 6 2 2 6" xfId="4762" xr:uid="{00000000-0005-0000-0000-000097120000}"/>
    <cellStyle name="Millares 6 2 3" xfId="4763" xr:uid="{00000000-0005-0000-0000-000098120000}"/>
    <cellStyle name="Millares 6 2 3 2" xfId="4764" xr:uid="{00000000-0005-0000-0000-000099120000}"/>
    <cellStyle name="Millares 6 2 4" xfId="4765" xr:uid="{00000000-0005-0000-0000-00009A120000}"/>
    <cellStyle name="Millares 6 2 5" xfId="4766" xr:uid="{00000000-0005-0000-0000-00009B120000}"/>
    <cellStyle name="Millares 6 2 6" xfId="4767" xr:uid="{00000000-0005-0000-0000-00009C120000}"/>
    <cellStyle name="Millares 6 2 7" xfId="4768" xr:uid="{00000000-0005-0000-0000-00009D120000}"/>
    <cellStyle name="Millares 6 3" xfId="4769" xr:uid="{00000000-0005-0000-0000-00009E120000}"/>
    <cellStyle name="Millares 6 3 2" xfId="4770" xr:uid="{00000000-0005-0000-0000-00009F120000}"/>
    <cellStyle name="Millares 6 3 2 2" xfId="4771" xr:uid="{00000000-0005-0000-0000-0000A0120000}"/>
    <cellStyle name="Millares 6 3 2 3" xfId="4772" xr:uid="{00000000-0005-0000-0000-0000A1120000}"/>
    <cellStyle name="Millares 6 3 2 4" xfId="4773" xr:uid="{00000000-0005-0000-0000-0000A2120000}"/>
    <cellStyle name="Millares 6 3 2 5" xfId="4774" xr:uid="{00000000-0005-0000-0000-0000A3120000}"/>
    <cellStyle name="Millares 6 3 2 6" xfId="4775" xr:uid="{00000000-0005-0000-0000-0000A4120000}"/>
    <cellStyle name="Millares 6 3 3" xfId="4776" xr:uid="{00000000-0005-0000-0000-0000A5120000}"/>
    <cellStyle name="Millares 6 3 4" xfId="4777" xr:uid="{00000000-0005-0000-0000-0000A6120000}"/>
    <cellStyle name="Millares 6 3 5" xfId="4778" xr:uid="{00000000-0005-0000-0000-0000A7120000}"/>
    <cellStyle name="Millares 6 3 6" xfId="4779" xr:uid="{00000000-0005-0000-0000-0000A8120000}"/>
    <cellStyle name="Millares 6 3 7" xfId="4780" xr:uid="{00000000-0005-0000-0000-0000A9120000}"/>
    <cellStyle name="Millares 6 4" xfId="4781" xr:uid="{00000000-0005-0000-0000-0000AA120000}"/>
    <cellStyle name="Millares 6 4 2" xfId="4782" xr:uid="{00000000-0005-0000-0000-0000AB120000}"/>
    <cellStyle name="Millares 6 4 2 2" xfId="4783" xr:uid="{00000000-0005-0000-0000-0000AC120000}"/>
    <cellStyle name="Millares 6 4 2 3" xfId="4784" xr:uid="{00000000-0005-0000-0000-0000AD120000}"/>
    <cellStyle name="Millares 6 4 2 4" xfId="4785" xr:uid="{00000000-0005-0000-0000-0000AE120000}"/>
    <cellStyle name="Millares 6 4 2 5" xfId="4786" xr:uid="{00000000-0005-0000-0000-0000AF120000}"/>
    <cellStyle name="Millares 6 4 2 6" xfId="4787" xr:uid="{00000000-0005-0000-0000-0000B0120000}"/>
    <cellStyle name="Millares 6 4 3" xfId="4788" xr:uid="{00000000-0005-0000-0000-0000B1120000}"/>
    <cellStyle name="Millares 6 4 4" xfId="4789" xr:uid="{00000000-0005-0000-0000-0000B2120000}"/>
    <cellStyle name="Millares 6 4 5" xfId="4790" xr:uid="{00000000-0005-0000-0000-0000B3120000}"/>
    <cellStyle name="Millares 6 4 6" xfId="4791" xr:uid="{00000000-0005-0000-0000-0000B4120000}"/>
    <cellStyle name="Millares 6 4 7" xfId="4792" xr:uid="{00000000-0005-0000-0000-0000B5120000}"/>
    <cellStyle name="Millares 6 5" xfId="4793" xr:uid="{00000000-0005-0000-0000-0000B6120000}"/>
    <cellStyle name="Millares 6 5 2" xfId="4794" xr:uid="{00000000-0005-0000-0000-0000B7120000}"/>
    <cellStyle name="Millares 6 5 2 2" xfId="4795" xr:uid="{00000000-0005-0000-0000-0000B8120000}"/>
    <cellStyle name="Millares 6 5 2 3" xfId="4796" xr:uid="{00000000-0005-0000-0000-0000B9120000}"/>
    <cellStyle name="Millares 6 5 2 4" xfId="4797" xr:uid="{00000000-0005-0000-0000-0000BA120000}"/>
    <cellStyle name="Millares 6 5 2 5" xfId="4798" xr:uid="{00000000-0005-0000-0000-0000BB120000}"/>
    <cellStyle name="Millares 6 5 2 6" xfId="4799" xr:uid="{00000000-0005-0000-0000-0000BC120000}"/>
    <cellStyle name="Millares 6 5 3" xfId="4800" xr:uid="{00000000-0005-0000-0000-0000BD120000}"/>
    <cellStyle name="Millares 6 5 4" xfId="4801" xr:uid="{00000000-0005-0000-0000-0000BE120000}"/>
    <cellStyle name="Millares 6 5 5" xfId="4802" xr:uid="{00000000-0005-0000-0000-0000BF120000}"/>
    <cellStyle name="Millares 6 5 6" xfId="4803" xr:uid="{00000000-0005-0000-0000-0000C0120000}"/>
    <cellStyle name="Millares 6 5 7" xfId="4804" xr:uid="{00000000-0005-0000-0000-0000C1120000}"/>
    <cellStyle name="Millares 6 6" xfId="4805" xr:uid="{00000000-0005-0000-0000-0000C2120000}"/>
    <cellStyle name="Millares 6 6 2" xfId="4806" xr:uid="{00000000-0005-0000-0000-0000C3120000}"/>
    <cellStyle name="Millares 6 6 3" xfId="4807" xr:uid="{00000000-0005-0000-0000-0000C4120000}"/>
    <cellStyle name="Millares 6 6 4" xfId="4808" xr:uid="{00000000-0005-0000-0000-0000C5120000}"/>
    <cellStyle name="Millares 6 6 5" xfId="4809" xr:uid="{00000000-0005-0000-0000-0000C6120000}"/>
    <cellStyle name="Millares 6 6 6" xfId="4810" xr:uid="{00000000-0005-0000-0000-0000C7120000}"/>
    <cellStyle name="Millares 6 7" xfId="4811" xr:uid="{00000000-0005-0000-0000-0000C8120000}"/>
    <cellStyle name="Millares 6 7 2" xfId="4812" xr:uid="{00000000-0005-0000-0000-0000C9120000}"/>
    <cellStyle name="Millares 6 8" xfId="4813" xr:uid="{00000000-0005-0000-0000-0000CA120000}"/>
    <cellStyle name="Millares 6 9" xfId="4814" xr:uid="{00000000-0005-0000-0000-0000CB120000}"/>
    <cellStyle name="Millares 7" xfId="4815" xr:uid="{00000000-0005-0000-0000-0000CC120000}"/>
    <cellStyle name="Millares 7 2" xfId="4816" xr:uid="{00000000-0005-0000-0000-0000CD120000}"/>
    <cellStyle name="Millares 7 2 2" xfId="4817" xr:uid="{00000000-0005-0000-0000-0000CE120000}"/>
    <cellStyle name="Millares 7 2 2 2" xfId="4818" xr:uid="{00000000-0005-0000-0000-0000CF120000}"/>
    <cellStyle name="Millares 7 2 2 3" xfId="4819" xr:uid="{00000000-0005-0000-0000-0000D0120000}"/>
    <cellStyle name="Millares 7 2 2 4" xfId="4820" xr:uid="{00000000-0005-0000-0000-0000D1120000}"/>
    <cellStyle name="Millares 7 2 2 5" xfId="4821" xr:uid="{00000000-0005-0000-0000-0000D2120000}"/>
    <cellStyle name="Millares 7 2 3" xfId="4822" xr:uid="{00000000-0005-0000-0000-0000D3120000}"/>
    <cellStyle name="Millares 7 3" xfId="4823" xr:uid="{00000000-0005-0000-0000-0000D4120000}"/>
    <cellStyle name="Millares 7 3 2" xfId="4824" xr:uid="{00000000-0005-0000-0000-0000D5120000}"/>
    <cellStyle name="Millares 7 4" xfId="4825" xr:uid="{00000000-0005-0000-0000-0000D6120000}"/>
    <cellStyle name="Millares 7 5" xfId="4826" xr:uid="{00000000-0005-0000-0000-0000D7120000}"/>
    <cellStyle name="Millares 7 6" xfId="4827" xr:uid="{00000000-0005-0000-0000-0000D8120000}"/>
    <cellStyle name="Millares 7 7" xfId="4828" xr:uid="{00000000-0005-0000-0000-0000D9120000}"/>
    <cellStyle name="Millares 8" xfId="4829" xr:uid="{00000000-0005-0000-0000-0000DA120000}"/>
    <cellStyle name="Millares 8 2" xfId="4830" xr:uid="{00000000-0005-0000-0000-0000DB120000}"/>
    <cellStyle name="Millares 8 2 2" xfId="4831" xr:uid="{00000000-0005-0000-0000-0000DC120000}"/>
    <cellStyle name="Millares 8 2 3" xfId="4832" xr:uid="{00000000-0005-0000-0000-0000DD120000}"/>
    <cellStyle name="Millares 8 2 4" xfId="4833" xr:uid="{00000000-0005-0000-0000-0000DE120000}"/>
    <cellStyle name="Millares 8 3" xfId="4834" xr:uid="{00000000-0005-0000-0000-0000DF120000}"/>
    <cellStyle name="Millares 8 3 2" xfId="4835" xr:uid="{00000000-0005-0000-0000-0000E0120000}"/>
    <cellStyle name="Millares 8 3 3" xfId="4836" xr:uid="{00000000-0005-0000-0000-0000E1120000}"/>
    <cellStyle name="Millares 8 3 4" xfId="4837" xr:uid="{00000000-0005-0000-0000-0000E2120000}"/>
    <cellStyle name="Millares 8 3 5" xfId="4838" xr:uid="{00000000-0005-0000-0000-0000E3120000}"/>
    <cellStyle name="Millares 8 4" xfId="4839" xr:uid="{00000000-0005-0000-0000-0000E4120000}"/>
    <cellStyle name="Millares 8 4 2" xfId="4840" xr:uid="{00000000-0005-0000-0000-0000E5120000}"/>
    <cellStyle name="Millares 8 5" xfId="4841" xr:uid="{00000000-0005-0000-0000-0000E6120000}"/>
    <cellStyle name="Millares 8 6" xfId="4842" xr:uid="{00000000-0005-0000-0000-0000E7120000}"/>
    <cellStyle name="Millares 8 7" xfId="4843" xr:uid="{00000000-0005-0000-0000-0000E8120000}"/>
    <cellStyle name="Millares 8 8" xfId="4844" xr:uid="{00000000-0005-0000-0000-0000E9120000}"/>
    <cellStyle name="Millares 8 9" xfId="4845" xr:uid="{00000000-0005-0000-0000-0000EA120000}"/>
    <cellStyle name="Millares 9" xfId="4846" xr:uid="{00000000-0005-0000-0000-0000EB120000}"/>
    <cellStyle name="Millares 9 2" xfId="4847" xr:uid="{00000000-0005-0000-0000-0000EC120000}"/>
    <cellStyle name="Millares 9 2 2" xfId="4848" xr:uid="{00000000-0005-0000-0000-0000ED120000}"/>
    <cellStyle name="Millares 9 2 3" xfId="4849" xr:uid="{00000000-0005-0000-0000-0000EE120000}"/>
    <cellStyle name="Millares 9 2 4" xfId="4850" xr:uid="{00000000-0005-0000-0000-0000EF120000}"/>
    <cellStyle name="Millares 9 3" xfId="4851" xr:uid="{00000000-0005-0000-0000-0000F0120000}"/>
    <cellStyle name="Millares 9 4" xfId="4852" xr:uid="{00000000-0005-0000-0000-0000F1120000}"/>
    <cellStyle name="Millares 9 5" xfId="4853" xr:uid="{00000000-0005-0000-0000-0000F2120000}"/>
    <cellStyle name="Millares 9 6" xfId="4854" xr:uid="{00000000-0005-0000-0000-0000F3120000}"/>
    <cellStyle name="Milliers [0]_laroux" xfId="4855" xr:uid="{00000000-0005-0000-0000-0000F4120000}"/>
    <cellStyle name="Milliers 2" xfId="4856" xr:uid="{00000000-0005-0000-0000-0000F5120000}"/>
    <cellStyle name="Milliers 2 2" xfId="4857" xr:uid="{00000000-0005-0000-0000-0000F6120000}"/>
    <cellStyle name="Milliers 2 3" xfId="4858" xr:uid="{00000000-0005-0000-0000-0000F7120000}"/>
    <cellStyle name="Milliers 3" xfId="4859" xr:uid="{00000000-0005-0000-0000-0000F8120000}"/>
    <cellStyle name="Milliers 4" xfId="4860" xr:uid="{00000000-0005-0000-0000-0000F9120000}"/>
    <cellStyle name="Milliers_JUILLET 06" xfId="4861" xr:uid="{00000000-0005-0000-0000-0000FA120000}"/>
    <cellStyle name="MLComma0" xfId="4862" xr:uid="{00000000-0005-0000-0000-0000FB120000}"/>
    <cellStyle name="MLDollar0" xfId="4863" xr:uid="{00000000-0005-0000-0000-0000FC120000}"/>
    <cellStyle name="MLMultiple0" xfId="4864" xr:uid="{00000000-0005-0000-0000-0000FD120000}"/>
    <cellStyle name="MLMultiple0 2" xfId="4865" xr:uid="{00000000-0005-0000-0000-0000FE120000}"/>
    <cellStyle name="MLMultiple0 2 2" xfId="4866" xr:uid="{00000000-0005-0000-0000-0000FF120000}"/>
    <cellStyle name="MLMultiple0 3" xfId="4867" xr:uid="{00000000-0005-0000-0000-000000130000}"/>
    <cellStyle name="MLMultiple0 3 2" xfId="4868" xr:uid="{00000000-0005-0000-0000-000001130000}"/>
    <cellStyle name="MLMultiple0 4" xfId="4869" xr:uid="{00000000-0005-0000-0000-000002130000}"/>
    <cellStyle name="MLMultiple0 4 2" xfId="4870" xr:uid="{00000000-0005-0000-0000-000003130000}"/>
    <cellStyle name="MLMultiple0 5" xfId="4871" xr:uid="{00000000-0005-0000-0000-000004130000}"/>
    <cellStyle name="MLMultiple0 5 2" xfId="4872" xr:uid="{00000000-0005-0000-0000-000005130000}"/>
    <cellStyle name="MLMultiple0 6" xfId="4873" xr:uid="{00000000-0005-0000-0000-000006130000}"/>
    <cellStyle name="MLMultiple0 6 2" xfId="4874" xr:uid="{00000000-0005-0000-0000-000007130000}"/>
    <cellStyle name="MLMultiple0 7" xfId="4875" xr:uid="{00000000-0005-0000-0000-000008130000}"/>
    <cellStyle name="MLPercent0" xfId="4876" xr:uid="{00000000-0005-0000-0000-000009130000}"/>
    <cellStyle name="mm/dd/yy" xfId="4877" xr:uid="{00000000-0005-0000-0000-00000A130000}"/>
    <cellStyle name="mm/dd/yy 2" xfId="4878" xr:uid="{00000000-0005-0000-0000-00000B130000}"/>
    <cellStyle name="Model" xfId="4879" xr:uid="{00000000-0005-0000-0000-00000C130000}"/>
    <cellStyle name="Moeda [0]_14-2" xfId="4880" xr:uid="{00000000-0005-0000-0000-00000D130000}"/>
    <cellStyle name="Moeda_14-2" xfId="4881" xr:uid="{00000000-0005-0000-0000-00000E130000}"/>
    <cellStyle name="Moneda 2" xfId="4882" xr:uid="{00000000-0005-0000-0000-00000F130000}"/>
    <cellStyle name="Moneda 2 10" xfId="4883" xr:uid="{00000000-0005-0000-0000-000010130000}"/>
    <cellStyle name="Moneda 2 11" xfId="4884" xr:uid="{00000000-0005-0000-0000-000011130000}"/>
    <cellStyle name="Moneda 2 2" xfId="4885" xr:uid="{00000000-0005-0000-0000-000012130000}"/>
    <cellStyle name="Moneda 2 2 2" xfId="4886" xr:uid="{00000000-0005-0000-0000-000013130000}"/>
    <cellStyle name="Moneda 2 2 2 2" xfId="4887" xr:uid="{00000000-0005-0000-0000-000014130000}"/>
    <cellStyle name="Moneda 2 2 2 3" xfId="4888" xr:uid="{00000000-0005-0000-0000-000015130000}"/>
    <cellStyle name="Moneda 2 2 2 4" xfId="4889" xr:uid="{00000000-0005-0000-0000-000016130000}"/>
    <cellStyle name="Moneda 2 3" xfId="4890" xr:uid="{00000000-0005-0000-0000-000017130000}"/>
    <cellStyle name="Moneda 2 4" xfId="4891" xr:uid="{00000000-0005-0000-0000-000018130000}"/>
    <cellStyle name="Moneda 2 5" xfId="4892" xr:uid="{00000000-0005-0000-0000-000019130000}"/>
    <cellStyle name="Moneda 2 6" xfId="4893" xr:uid="{00000000-0005-0000-0000-00001A130000}"/>
    <cellStyle name="Moneda 2 7" xfId="4894" xr:uid="{00000000-0005-0000-0000-00001B130000}"/>
    <cellStyle name="Moneda 2 8" xfId="4895" xr:uid="{00000000-0005-0000-0000-00001C130000}"/>
    <cellStyle name="Moneda 2 9" xfId="4896" xr:uid="{00000000-0005-0000-0000-00001D130000}"/>
    <cellStyle name="Moneda 3" xfId="4897" xr:uid="{00000000-0005-0000-0000-00001E130000}"/>
    <cellStyle name="Moneda 3 2" xfId="4898" xr:uid="{00000000-0005-0000-0000-00001F130000}"/>
    <cellStyle name="Moneda 3 2 2" xfId="4899" xr:uid="{00000000-0005-0000-0000-000020130000}"/>
    <cellStyle name="Moneda 3 2 3" xfId="4900" xr:uid="{00000000-0005-0000-0000-000021130000}"/>
    <cellStyle name="Moneda 3 2 4" xfId="4901" xr:uid="{00000000-0005-0000-0000-000022130000}"/>
    <cellStyle name="Moneda 3 3" xfId="4902" xr:uid="{00000000-0005-0000-0000-000023130000}"/>
    <cellStyle name="Moneda 3 3 2" xfId="4903" xr:uid="{00000000-0005-0000-0000-000024130000}"/>
    <cellStyle name="Moneda 3 3 3" xfId="4904" xr:uid="{00000000-0005-0000-0000-000025130000}"/>
    <cellStyle name="Moneda 3 3 4" xfId="4905" xr:uid="{00000000-0005-0000-0000-000026130000}"/>
    <cellStyle name="Moneda 4" xfId="4906" xr:uid="{00000000-0005-0000-0000-000027130000}"/>
    <cellStyle name="Moneda 4 2" xfId="4907" xr:uid="{00000000-0005-0000-0000-000028130000}"/>
    <cellStyle name="Moneda 4 3" xfId="4908" xr:uid="{00000000-0005-0000-0000-000029130000}"/>
    <cellStyle name="Moneda 4 4" xfId="4909" xr:uid="{00000000-0005-0000-0000-00002A130000}"/>
    <cellStyle name="Moneda 5" xfId="4910" xr:uid="{00000000-0005-0000-0000-00002B130000}"/>
    <cellStyle name="Moneda 5 2" xfId="4911" xr:uid="{00000000-0005-0000-0000-00002C130000}"/>
    <cellStyle name="Moneda 5 3" xfId="4912" xr:uid="{00000000-0005-0000-0000-00002D130000}"/>
    <cellStyle name="Moneda 5 4" xfId="4913" xr:uid="{00000000-0005-0000-0000-00002E130000}"/>
    <cellStyle name="Moneda 6" xfId="4914" xr:uid="{00000000-0005-0000-0000-00002F130000}"/>
    <cellStyle name="Monétaire [0]_laroux" xfId="4915" xr:uid="{00000000-0005-0000-0000-000030130000}"/>
    <cellStyle name="Monétaire 2" xfId="4916" xr:uid="{00000000-0005-0000-0000-000031130000}"/>
    <cellStyle name="Monétaire_laroux" xfId="4917" xr:uid="{00000000-0005-0000-0000-000032130000}"/>
    <cellStyle name="Multiple" xfId="4918" xr:uid="{00000000-0005-0000-0000-000033130000}"/>
    <cellStyle name="Multiple [1]" xfId="4919" xr:uid="{00000000-0005-0000-0000-000034130000}"/>
    <cellStyle name="Multiple_2007 BUDGET SUMM (FINAL)" xfId="4920" xr:uid="{00000000-0005-0000-0000-000035130000}"/>
    <cellStyle name="mutliple" xfId="4921" xr:uid="{00000000-0005-0000-0000-000036130000}"/>
    <cellStyle name="Neutral 2" xfId="4922" xr:uid="{00000000-0005-0000-0000-000037130000}"/>
    <cellStyle name="Neutral 2 2" xfId="4923" xr:uid="{00000000-0005-0000-0000-000038130000}"/>
    <cellStyle name="Neutral 2 3" xfId="4924" xr:uid="{00000000-0005-0000-0000-000039130000}"/>
    <cellStyle name="Neutral 2 4" xfId="4925" xr:uid="{00000000-0005-0000-0000-00003A130000}"/>
    <cellStyle name="Neutral 2 5" xfId="4926" xr:uid="{00000000-0005-0000-0000-00003B130000}"/>
    <cellStyle name="Neutral 2 6" xfId="4927" xr:uid="{00000000-0005-0000-0000-00003C130000}"/>
    <cellStyle name="Neutral 2 7" xfId="4928" xr:uid="{00000000-0005-0000-0000-00003D130000}"/>
    <cellStyle name="Neutral 2 8" xfId="4929" xr:uid="{00000000-0005-0000-0000-00003E130000}"/>
    <cellStyle name="Neutral 3" xfId="4930" xr:uid="{00000000-0005-0000-0000-00003F130000}"/>
    <cellStyle name="Neutral 3 2" xfId="4931" xr:uid="{00000000-0005-0000-0000-000040130000}"/>
    <cellStyle name="Neutral 4" xfId="4932" xr:uid="{00000000-0005-0000-0000-000041130000}"/>
    <cellStyle name="Neutral 5" xfId="4933" xr:uid="{00000000-0005-0000-0000-000042130000}"/>
    <cellStyle name="Neutral 6" xfId="4934" xr:uid="{00000000-0005-0000-0000-000043130000}"/>
    <cellStyle name="Neutral 7" xfId="4935" xr:uid="{00000000-0005-0000-0000-000044130000}"/>
    <cellStyle name="Neutral 8" xfId="4936" xr:uid="{00000000-0005-0000-0000-000045130000}"/>
    <cellStyle name="no dec" xfId="4937" xr:uid="{00000000-0005-0000-0000-000046130000}"/>
    <cellStyle name="No zero w/0.0" xfId="4938" xr:uid="{00000000-0005-0000-0000-000047130000}"/>
    <cellStyle name="No-definido" xfId="4939" xr:uid="{00000000-0005-0000-0000-000048130000}"/>
    <cellStyle name="NONE" xfId="4940" xr:uid="{00000000-0005-0000-0000-000049130000}"/>
    <cellStyle name="Normal" xfId="0" builtinId="0"/>
    <cellStyle name="Normal - Modelo1" xfId="4941" xr:uid="{00000000-0005-0000-0000-00004B130000}"/>
    <cellStyle name="Normal - Modelo2" xfId="4942" xr:uid="{00000000-0005-0000-0000-00004C130000}"/>
    <cellStyle name="Normal - Modelo3" xfId="4943" xr:uid="{00000000-0005-0000-0000-00004D130000}"/>
    <cellStyle name="Normal - Modelo4" xfId="4944" xr:uid="{00000000-0005-0000-0000-00004E130000}"/>
    <cellStyle name="Normal - Modelo5" xfId="4945" xr:uid="{00000000-0005-0000-0000-00004F130000}"/>
    <cellStyle name="Normal - Modelo6" xfId="4946" xr:uid="{00000000-0005-0000-0000-000050130000}"/>
    <cellStyle name="Normal - Modelo7" xfId="4947" xr:uid="{00000000-0005-0000-0000-000051130000}"/>
    <cellStyle name="Normal - Modelo8" xfId="4948" xr:uid="{00000000-0005-0000-0000-000052130000}"/>
    <cellStyle name="Normal - Style1" xfId="4949" xr:uid="{00000000-0005-0000-0000-000053130000}"/>
    <cellStyle name="Normal - Style1 2" xfId="4950" xr:uid="{00000000-0005-0000-0000-000054130000}"/>
    <cellStyle name="Normal 10" xfId="4951" xr:uid="{00000000-0005-0000-0000-000055130000}"/>
    <cellStyle name="Normal 10 10" xfId="4" xr:uid="{00000000-0005-0000-0000-000056130000}"/>
    <cellStyle name="Normal 10 10 2" xfId="4952" xr:uid="{00000000-0005-0000-0000-000057130000}"/>
    <cellStyle name="Normal 10 11" xfId="4953" xr:uid="{00000000-0005-0000-0000-000058130000}"/>
    <cellStyle name="Normal 10 2" xfId="4954" xr:uid="{00000000-0005-0000-0000-000059130000}"/>
    <cellStyle name="Normal 10 2 10" xfId="4955" xr:uid="{00000000-0005-0000-0000-00005A130000}"/>
    <cellStyle name="Normal 10 2 2" xfId="4956" xr:uid="{00000000-0005-0000-0000-00005B130000}"/>
    <cellStyle name="Normal 10 2 2 2" xfId="4957" xr:uid="{00000000-0005-0000-0000-00005C130000}"/>
    <cellStyle name="Normal 10 2 2 2 2" xfId="4958" xr:uid="{00000000-0005-0000-0000-00005D130000}"/>
    <cellStyle name="Normal 10 2 3" xfId="4959" xr:uid="{00000000-0005-0000-0000-00005E130000}"/>
    <cellStyle name="Normal 10 2 3 2" xfId="4960" xr:uid="{00000000-0005-0000-0000-00005F130000}"/>
    <cellStyle name="Normal 10 2 3 2 2" xfId="4961" xr:uid="{00000000-0005-0000-0000-000060130000}"/>
    <cellStyle name="Normal 10 2 4" xfId="4962" xr:uid="{00000000-0005-0000-0000-000061130000}"/>
    <cellStyle name="Normal 10 2 4 2" xfId="4963" xr:uid="{00000000-0005-0000-0000-000062130000}"/>
    <cellStyle name="Normal 10 2 4 2 2" xfId="4964" xr:uid="{00000000-0005-0000-0000-000063130000}"/>
    <cellStyle name="Normal 10 2 5" xfId="4965" xr:uid="{00000000-0005-0000-0000-000064130000}"/>
    <cellStyle name="Normal 10 2 5 2" xfId="4966" xr:uid="{00000000-0005-0000-0000-000065130000}"/>
    <cellStyle name="Normal 10 2 6" xfId="4967" xr:uid="{00000000-0005-0000-0000-000066130000}"/>
    <cellStyle name="Normal 10 2 7" xfId="4968" xr:uid="{00000000-0005-0000-0000-000067130000}"/>
    <cellStyle name="Normal 10 2 8" xfId="4969" xr:uid="{00000000-0005-0000-0000-000068130000}"/>
    <cellStyle name="Normal 10 2 9" xfId="4970" xr:uid="{00000000-0005-0000-0000-000069130000}"/>
    <cellStyle name="Normal 10 3" xfId="4971" xr:uid="{00000000-0005-0000-0000-00006A130000}"/>
    <cellStyle name="Normal 10 3 2" xfId="4972" xr:uid="{00000000-0005-0000-0000-00006B130000}"/>
    <cellStyle name="Normal 10 4" xfId="4973" xr:uid="{00000000-0005-0000-0000-00006C130000}"/>
    <cellStyle name="Normal 10 4 2" xfId="4974" xr:uid="{00000000-0005-0000-0000-00006D130000}"/>
    <cellStyle name="Normal 10 4 2 2" xfId="4975" xr:uid="{00000000-0005-0000-0000-00006E130000}"/>
    <cellStyle name="Normal 10 4 3" xfId="4976" xr:uid="{00000000-0005-0000-0000-00006F130000}"/>
    <cellStyle name="Normal 10 4 3 2" xfId="4977" xr:uid="{00000000-0005-0000-0000-000070130000}"/>
    <cellStyle name="Normal 10 4 4" xfId="4978" xr:uid="{00000000-0005-0000-0000-000071130000}"/>
    <cellStyle name="Normal 10 5" xfId="4979" xr:uid="{00000000-0005-0000-0000-000072130000}"/>
    <cellStyle name="Normal 10 5 2" xfId="4980" xr:uid="{00000000-0005-0000-0000-000073130000}"/>
    <cellStyle name="Normal 10 5 2 2" xfId="4981" xr:uid="{00000000-0005-0000-0000-000074130000}"/>
    <cellStyle name="Normal 10 5 3" xfId="4982" xr:uid="{00000000-0005-0000-0000-000075130000}"/>
    <cellStyle name="Normal 10 6" xfId="4983" xr:uid="{00000000-0005-0000-0000-000076130000}"/>
    <cellStyle name="Normal 10 6 2" xfId="4984" xr:uid="{00000000-0005-0000-0000-000077130000}"/>
    <cellStyle name="Normal 10 6 2 2" xfId="4985" xr:uid="{00000000-0005-0000-0000-000078130000}"/>
    <cellStyle name="Normal 10 6 3" xfId="4986" xr:uid="{00000000-0005-0000-0000-000079130000}"/>
    <cellStyle name="Normal 10 6 3 2" xfId="4987" xr:uid="{00000000-0005-0000-0000-00007A130000}"/>
    <cellStyle name="Normal 10 6 4" xfId="4988" xr:uid="{00000000-0005-0000-0000-00007B130000}"/>
    <cellStyle name="Normal 10 7" xfId="4989" xr:uid="{00000000-0005-0000-0000-00007C130000}"/>
    <cellStyle name="Normal 10 7 2" xfId="4990" xr:uid="{00000000-0005-0000-0000-00007D130000}"/>
    <cellStyle name="Normal 10 7 3" xfId="4991" xr:uid="{00000000-0005-0000-0000-00007E130000}"/>
    <cellStyle name="Normal 10 8" xfId="4992" xr:uid="{00000000-0005-0000-0000-00007F130000}"/>
    <cellStyle name="Normal 10 8 2" xfId="4993" xr:uid="{00000000-0005-0000-0000-000080130000}"/>
    <cellStyle name="Normal 10 8 3" xfId="4994" xr:uid="{00000000-0005-0000-0000-000081130000}"/>
    <cellStyle name="Normal 10 9" xfId="4995" xr:uid="{00000000-0005-0000-0000-000082130000}"/>
    <cellStyle name="Normal 10 9 2" xfId="4996" xr:uid="{00000000-0005-0000-0000-000083130000}"/>
    <cellStyle name="Normal 10 9 3" xfId="4997" xr:uid="{00000000-0005-0000-0000-000084130000}"/>
    <cellStyle name="Normal 10_Investor Model_4.25.11_budget KPIs" xfId="4998" xr:uid="{00000000-0005-0000-0000-000085130000}"/>
    <cellStyle name="Normal 100" xfId="4999" xr:uid="{00000000-0005-0000-0000-000086130000}"/>
    <cellStyle name="Normal 100 2" xfId="5000" xr:uid="{00000000-0005-0000-0000-000087130000}"/>
    <cellStyle name="Normal 100 3" xfId="5001" xr:uid="{00000000-0005-0000-0000-000088130000}"/>
    <cellStyle name="Normal 101" xfId="5002" xr:uid="{00000000-0005-0000-0000-000089130000}"/>
    <cellStyle name="Normal 101 2" xfId="5003" xr:uid="{00000000-0005-0000-0000-00008A130000}"/>
    <cellStyle name="Normal 102" xfId="5004" xr:uid="{00000000-0005-0000-0000-00008B130000}"/>
    <cellStyle name="Normal 102 2" xfId="5005" xr:uid="{00000000-0005-0000-0000-00008C130000}"/>
    <cellStyle name="Normal 103" xfId="5006" xr:uid="{00000000-0005-0000-0000-00008D130000}"/>
    <cellStyle name="Normal 103 2" xfId="5007" xr:uid="{00000000-0005-0000-0000-00008E130000}"/>
    <cellStyle name="Normal 104" xfId="5008" xr:uid="{00000000-0005-0000-0000-00008F130000}"/>
    <cellStyle name="Normal 104 2" xfId="5009" xr:uid="{00000000-0005-0000-0000-000090130000}"/>
    <cellStyle name="Normal 105" xfId="5010" xr:uid="{00000000-0005-0000-0000-000091130000}"/>
    <cellStyle name="Normal 105 2" xfId="5011" xr:uid="{00000000-0005-0000-0000-000092130000}"/>
    <cellStyle name="Normal 106" xfId="5012" xr:uid="{00000000-0005-0000-0000-000093130000}"/>
    <cellStyle name="Normal 106 2" xfId="5013" xr:uid="{00000000-0005-0000-0000-000094130000}"/>
    <cellStyle name="Normal 107" xfId="5014" xr:uid="{00000000-0005-0000-0000-000095130000}"/>
    <cellStyle name="Normal 107 2" xfId="5015" xr:uid="{00000000-0005-0000-0000-000096130000}"/>
    <cellStyle name="Normal 108" xfId="5016" xr:uid="{00000000-0005-0000-0000-000097130000}"/>
    <cellStyle name="Normal 108 2" xfId="5017" xr:uid="{00000000-0005-0000-0000-000098130000}"/>
    <cellStyle name="Normal 109" xfId="5018" xr:uid="{00000000-0005-0000-0000-000099130000}"/>
    <cellStyle name="Normal 109 2" xfId="5019" xr:uid="{00000000-0005-0000-0000-00009A130000}"/>
    <cellStyle name="Normal 11" xfId="5020" xr:uid="{00000000-0005-0000-0000-00009B130000}"/>
    <cellStyle name="Normal 11 10" xfId="5021" xr:uid="{00000000-0005-0000-0000-00009C130000}"/>
    <cellStyle name="Normal 11 11" xfId="5022" xr:uid="{00000000-0005-0000-0000-00009D130000}"/>
    <cellStyle name="Normal 11 2" xfId="5023" xr:uid="{00000000-0005-0000-0000-00009E130000}"/>
    <cellStyle name="Normal 11 2 10" xfId="5024" xr:uid="{00000000-0005-0000-0000-00009F130000}"/>
    <cellStyle name="Normal 11 2 2" xfId="5025" xr:uid="{00000000-0005-0000-0000-0000A0130000}"/>
    <cellStyle name="Normal 11 2 2 2" xfId="5026" xr:uid="{00000000-0005-0000-0000-0000A1130000}"/>
    <cellStyle name="Normal 11 2 2 2 2" xfId="5027" xr:uid="{00000000-0005-0000-0000-0000A2130000}"/>
    <cellStyle name="Normal 11 2 3" xfId="5028" xr:uid="{00000000-0005-0000-0000-0000A3130000}"/>
    <cellStyle name="Normal 11 2 3 2" xfId="5029" xr:uid="{00000000-0005-0000-0000-0000A4130000}"/>
    <cellStyle name="Normal 11 2 3 2 2" xfId="5030" xr:uid="{00000000-0005-0000-0000-0000A5130000}"/>
    <cellStyle name="Normal 11 2 4" xfId="5031" xr:uid="{00000000-0005-0000-0000-0000A6130000}"/>
    <cellStyle name="Normal 11 2 4 2" xfId="5032" xr:uid="{00000000-0005-0000-0000-0000A7130000}"/>
    <cellStyle name="Normal 11 2 5" xfId="5033" xr:uid="{00000000-0005-0000-0000-0000A8130000}"/>
    <cellStyle name="Normal 11 2 6" xfId="5034" xr:uid="{00000000-0005-0000-0000-0000A9130000}"/>
    <cellStyle name="Normal 11 2 7" xfId="5035" xr:uid="{00000000-0005-0000-0000-0000AA130000}"/>
    <cellStyle name="Normal 11 2 8" xfId="5036" xr:uid="{00000000-0005-0000-0000-0000AB130000}"/>
    <cellStyle name="Normal 11 2 9" xfId="5037" xr:uid="{00000000-0005-0000-0000-0000AC130000}"/>
    <cellStyle name="Normal 11 3" xfId="5038" xr:uid="{00000000-0005-0000-0000-0000AD130000}"/>
    <cellStyle name="Normal 11 3 2" xfId="5039" xr:uid="{00000000-0005-0000-0000-0000AE130000}"/>
    <cellStyle name="Normal 11 4" xfId="5040" xr:uid="{00000000-0005-0000-0000-0000AF130000}"/>
    <cellStyle name="Normal 11 4 2" xfId="5041" xr:uid="{00000000-0005-0000-0000-0000B0130000}"/>
    <cellStyle name="Normal 11 4 3" xfId="5042" xr:uid="{00000000-0005-0000-0000-0000B1130000}"/>
    <cellStyle name="Normal 11 5" xfId="5043" xr:uid="{00000000-0005-0000-0000-0000B2130000}"/>
    <cellStyle name="Normal 11 5 2" xfId="5044" xr:uid="{00000000-0005-0000-0000-0000B3130000}"/>
    <cellStyle name="Normal 11 5 3" xfId="5045" xr:uid="{00000000-0005-0000-0000-0000B4130000}"/>
    <cellStyle name="Normal 11 6" xfId="5046" xr:uid="{00000000-0005-0000-0000-0000B5130000}"/>
    <cellStyle name="Normal 11 6 2" xfId="5047" xr:uid="{00000000-0005-0000-0000-0000B6130000}"/>
    <cellStyle name="Normal 11 6 3" xfId="5048" xr:uid="{00000000-0005-0000-0000-0000B7130000}"/>
    <cellStyle name="Normal 11 7" xfId="5049" xr:uid="{00000000-0005-0000-0000-0000B8130000}"/>
    <cellStyle name="Normal 11 7 2" xfId="5050" xr:uid="{00000000-0005-0000-0000-0000B9130000}"/>
    <cellStyle name="Normal 11 7 3" xfId="5051" xr:uid="{00000000-0005-0000-0000-0000BA130000}"/>
    <cellStyle name="Normal 11 8" xfId="5052" xr:uid="{00000000-0005-0000-0000-0000BB130000}"/>
    <cellStyle name="Normal 11 8 2" xfId="5053" xr:uid="{00000000-0005-0000-0000-0000BC130000}"/>
    <cellStyle name="Normal 11 9" xfId="5054" xr:uid="{00000000-0005-0000-0000-0000BD130000}"/>
    <cellStyle name="Normal 11_Investor Model_4.25.11_budget KPIs" xfId="5055" xr:uid="{00000000-0005-0000-0000-0000BE130000}"/>
    <cellStyle name="Normal 110" xfId="5056" xr:uid="{00000000-0005-0000-0000-0000BF130000}"/>
    <cellStyle name="Normal 110 2" xfId="5057" xr:uid="{00000000-0005-0000-0000-0000C0130000}"/>
    <cellStyle name="Normal 111" xfId="5058" xr:uid="{00000000-0005-0000-0000-0000C1130000}"/>
    <cellStyle name="Normal 111 2" xfId="5059" xr:uid="{00000000-0005-0000-0000-0000C2130000}"/>
    <cellStyle name="Normal 112" xfId="5060" xr:uid="{00000000-0005-0000-0000-0000C3130000}"/>
    <cellStyle name="Normal 112 2" xfId="5061" xr:uid="{00000000-0005-0000-0000-0000C4130000}"/>
    <cellStyle name="Normal 113" xfId="5062" xr:uid="{00000000-0005-0000-0000-0000C5130000}"/>
    <cellStyle name="Normal 113 2" xfId="5063" xr:uid="{00000000-0005-0000-0000-0000C6130000}"/>
    <cellStyle name="Normal 114" xfId="5064" xr:uid="{00000000-0005-0000-0000-0000C7130000}"/>
    <cellStyle name="Normal 114 2" xfId="5065" xr:uid="{00000000-0005-0000-0000-0000C8130000}"/>
    <cellStyle name="Normal 115" xfId="5066" xr:uid="{00000000-0005-0000-0000-0000C9130000}"/>
    <cellStyle name="Normal 115 2" xfId="5067" xr:uid="{00000000-0005-0000-0000-0000CA130000}"/>
    <cellStyle name="Normal 116" xfId="5068" xr:uid="{00000000-0005-0000-0000-0000CB130000}"/>
    <cellStyle name="Normal 116 2" xfId="5069" xr:uid="{00000000-0005-0000-0000-0000CC130000}"/>
    <cellStyle name="Normal 117" xfId="5070" xr:uid="{00000000-0005-0000-0000-0000CD130000}"/>
    <cellStyle name="Normal 117 2" xfId="5071" xr:uid="{00000000-0005-0000-0000-0000CE130000}"/>
    <cellStyle name="Normal 118" xfId="5072" xr:uid="{00000000-0005-0000-0000-0000CF130000}"/>
    <cellStyle name="Normal 118 2" xfId="5073" xr:uid="{00000000-0005-0000-0000-0000D0130000}"/>
    <cellStyle name="Normal 119" xfId="5074" xr:uid="{00000000-0005-0000-0000-0000D1130000}"/>
    <cellStyle name="Normal 119 2" xfId="5075" xr:uid="{00000000-0005-0000-0000-0000D2130000}"/>
    <cellStyle name="Normal 12" xfId="5076" xr:uid="{00000000-0005-0000-0000-0000D3130000}"/>
    <cellStyle name="Normal 12 10" xfId="5077" xr:uid="{00000000-0005-0000-0000-0000D4130000}"/>
    <cellStyle name="Normal 12 11" xfId="5078" xr:uid="{00000000-0005-0000-0000-0000D5130000}"/>
    <cellStyle name="Normal 12 12" xfId="5079" xr:uid="{00000000-0005-0000-0000-0000D6130000}"/>
    <cellStyle name="Normal 12 13" xfId="5080" xr:uid="{00000000-0005-0000-0000-0000D7130000}"/>
    <cellStyle name="Normal 12 2" xfId="5081" xr:uid="{00000000-0005-0000-0000-0000D8130000}"/>
    <cellStyle name="Normal 12 2 10" xfId="5082" xr:uid="{00000000-0005-0000-0000-0000D9130000}"/>
    <cellStyle name="Normal 12 2 11" xfId="5083" xr:uid="{00000000-0005-0000-0000-0000DA130000}"/>
    <cellStyle name="Normal 12 2 12" xfId="5084" xr:uid="{00000000-0005-0000-0000-0000DB130000}"/>
    <cellStyle name="Normal 12 2 2" xfId="5085" xr:uid="{00000000-0005-0000-0000-0000DC130000}"/>
    <cellStyle name="Normal 12 2 2 2" xfId="5086" xr:uid="{00000000-0005-0000-0000-0000DD130000}"/>
    <cellStyle name="Normal 12 2 2 2 2" xfId="5087" xr:uid="{00000000-0005-0000-0000-0000DE130000}"/>
    <cellStyle name="Normal 12 2 2 2 2 2" xfId="5088" xr:uid="{00000000-0005-0000-0000-0000DF130000}"/>
    <cellStyle name="Normal 12 2 2 2 3" xfId="5089" xr:uid="{00000000-0005-0000-0000-0000E0130000}"/>
    <cellStyle name="Normal 12 2 2 3" xfId="5090" xr:uid="{00000000-0005-0000-0000-0000E1130000}"/>
    <cellStyle name="Normal 12 2 3" xfId="5091" xr:uid="{00000000-0005-0000-0000-0000E2130000}"/>
    <cellStyle name="Normal 12 2 4" xfId="5092" xr:uid="{00000000-0005-0000-0000-0000E3130000}"/>
    <cellStyle name="Normal 12 2 5" xfId="5093" xr:uid="{00000000-0005-0000-0000-0000E4130000}"/>
    <cellStyle name="Normal 12 2 6" xfId="5094" xr:uid="{00000000-0005-0000-0000-0000E5130000}"/>
    <cellStyle name="Normal 12 2 7" xfId="5095" xr:uid="{00000000-0005-0000-0000-0000E6130000}"/>
    <cellStyle name="Normal 12 2 8" xfId="5096" xr:uid="{00000000-0005-0000-0000-0000E7130000}"/>
    <cellStyle name="Normal 12 2 9" xfId="5097" xr:uid="{00000000-0005-0000-0000-0000E8130000}"/>
    <cellStyle name="Normal 12 3" xfId="5098" xr:uid="{00000000-0005-0000-0000-0000E9130000}"/>
    <cellStyle name="Normal 12 3 2" xfId="5099" xr:uid="{00000000-0005-0000-0000-0000EA130000}"/>
    <cellStyle name="Normal 12 4" xfId="5100" xr:uid="{00000000-0005-0000-0000-0000EB130000}"/>
    <cellStyle name="Normal 12 4 2" xfId="5101" xr:uid="{00000000-0005-0000-0000-0000EC130000}"/>
    <cellStyle name="Normal 12 4 3" xfId="5102" xr:uid="{00000000-0005-0000-0000-0000ED130000}"/>
    <cellStyle name="Normal 12 5" xfId="5103" xr:uid="{00000000-0005-0000-0000-0000EE130000}"/>
    <cellStyle name="Normal 12 5 2" xfId="5104" xr:uid="{00000000-0005-0000-0000-0000EF130000}"/>
    <cellStyle name="Normal 12 5 3" xfId="5105" xr:uid="{00000000-0005-0000-0000-0000F0130000}"/>
    <cellStyle name="Normal 12 6" xfId="5106" xr:uid="{00000000-0005-0000-0000-0000F1130000}"/>
    <cellStyle name="Normal 12 6 2" xfId="5107" xr:uid="{00000000-0005-0000-0000-0000F2130000}"/>
    <cellStyle name="Normal 12 6 3" xfId="5108" xr:uid="{00000000-0005-0000-0000-0000F3130000}"/>
    <cellStyle name="Normal 12 7" xfId="5109" xr:uid="{00000000-0005-0000-0000-0000F4130000}"/>
    <cellStyle name="Normal 12 7 2" xfId="5110" xr:uid="{00000000-0005-0000-0000-0000F5130000}"/>
    <cellStyle name="Normal 12 7 3" xfId="5111" xr:uid="{00000000-0005-0000-0000-0000F6130000}"/>
    <cellStyle name="Normal 12 8" xfId="5112" xr:uid="{00000000-0005-0000-0000-0000F7130000}"/>
    <cellStyle name="Normal 12 8 2" xfId="5113" xr:uid="{00000000-0005-0000-0000-0000F8130000}"/>
    <cellStyle name="Normal 12 9" xfId="5114" xr:uid="{00000000-0005-0000-0000-0000F9130000}"/>
    <cellStyle name="Normal 12_New ALCO Model &amp; Content_7.21.11" xfId="5115" xr:uid="{00000000-0005-0000-0000-0000FA130000}"/>
    <cellStyle name="Normal 120" xfId="5116" xr:uid="{00000000-0005-0000-0000-0000FB130000}"/>
    <cellStyle name="Normal 120 2" xfId="5117" xr:uid="{00000000-0005-0000-0000-0000FC130000}"/>
    <cellStyle name="Normal 121" xfId="5118" xr:uid="{00000000-0005-0000-0000-0000FD130000}"/>
    <cellStyle name="Normal 121 2" xfId="5119" xr:uid="{00000000-0005-0000-0000-0000FE130000}"/>
    <cellStyle name="Normal 122" xfId="5120" xr:uid="{00000000-0005-0000-0000-0000FF130000}"/>
    <cellStyle name="Normal 123" xfId="5121" xr:uid="{00000000-0005-0000-0000-000000140000}"/>
    <cellStyle name="Normal 123 2" xfId="5122" xr:uid="{00000000-0005-0000-0000-000001140000}"/>
    <cellStyle name="Normal 124" xfId="5123" xr:uid="{00000000-0005-0000-0000-000002140000}"/>
    <cellStyle name="Normal 124 2" xfId="5124" xr:uid="{00000000-0005-0000-0000-000003140000}"/>
    <cellStyle name="Normal 125" xfId="5125" xr:uid="{00000000-0005-0000-0000-000004140000}"/>
    <cellStyle name="Normal 125 2" xfId="5126" xr:uid="{00000000-0005-0000-0000-000005140000}"/>
    <cellStyle name="Normal 126" xfId="5127" xr:uid="{00000000-0005-0000-0000-000006140000}"/>
    <cellStyle name="Normal 126 2" xfId="5128" xr:uid="{00000000-0005-0000-0000-000007140000}"/>
    <cellStyle name="Normal 127" xfId="5129" xr:uid="{00000000-0005-0000-0000-000008140000}"/>
    <cellStyle name="Normal 127 2" xfId="5130" xr:uid="{00000000-0005-0000-0000-000009140000}"/>
    <cellStyle name="Normal 128" xfId="5131" xr:uid="{00000000-0005-0000-0000-00000A140000}"/>
    <cellStyle name="Normal 128 2" xfId="5132" xr:uid="{00000000-0005-0000-0000-00000B140000}"/>
    <cellStyle name="Normal 129" xfId="5133" xr:uid="{00000000-0005-0000-0000-00000C140000}"/>
    <cellStyle name="Normal 129 2" xfId="5134" xr:uid="{00000000-0005-0000-0000-00000D140000}"/>
    <cellStyle name="Normal 13" xfId="5135" xr:uid="{00000000-0005-0000-0000-00000E140000}"/>
    <cellStyle name="Normal 13 10" xfId="5136" xr:uid="{00000000-0005-0000-0000-00000F140000}"/>
    <cellStyle name="Normal 13 11" xfId="5137" xr:uid="{00000000-0005-0000-0000-000010140000}"/>
    <cellStyle name="Normal 13 2" xfId="5138" xr:uid="{00000000-0005-0000-0000-000011140000}"/>
    <cellStyle name="Normal 13 2 10" xfId="5139" xr:uid="{00000000-0005-0000-0000-000012140000}"/>
    <cellStyle name="Normal 13 2 2" xfId="5140" xr:uid="{00000000-0005-0000-0000-000013140000}"/>
    <cellStyle name="Normal 13 2 2 2" xfId="5141" xr:uid="{00000000-0005-0000-0000-000014140000}"/>
    <cellStyle name="Normal 13 2 2 2 2" xfId="5142" xr:uid="{00000000-0005-0000-0000-000015140000}"/>
    <cellStyle name="Normal 13 2 2 3" xfId="5143" xr:uid="{00000000-0005-0000-0000-000016140000}"/>
    <cellStyle name="Normal 13 2 3" xfId="5144" xr:uid="{00000000-0005-0000-0000-000017140000}"/>
    <cellStyle name="Normal 13 2 3 2" xfId="5145" xr:uid="{00000000-0005-0000-0000-000018140000}"/>
    <cellStyle name="Normal 13 2 4" xfId="5146" xr:uid="{00000000-0005-0000-0000-000019140000}"/>
    <cellStyle name="Normal 13 2 5" xfId="5147" xr:uid="{00000000-0005-0000-0000-00001A140000}"/>
    <cellStyle name="Normal 13 2 6" xfId="5148" xr:uid="{00000000-0005-0000-0000-00001B140000}"/>
    <cellStyle name="Normal 13 2 7" xfId="5149" xr:uid="{00000000-0005-0000-0000-00001C140000}"/>
    <cellStyle name="Normal 13 2 8" xfId="5150" xr:uid="{00000000-0005-0000-0000-00001D140000}"/>
    <cellStyle name="Normal 13 2 9" xfId="5151" xr:uid="{00000000-0005-0000-0000-00001E140000}"/>
    <cellStyle name="Normal 13 3" xfId="5152" xr:uid="{00000000-0005-0000-0000-00001F140000}"/>
    <cellStyle name="Normal 13 3 2" xfId="5153" xr:uid="{00000000-0005-0000-0000-000020140000}"/>
    <cellStyle name="Normal 13 3 2 2" xfId="5154" xr:uid="{00000000-0005-0000-0000-000021140000}"/>
    <cellStyle name="Normal 13 3 3" xfId="5155" xr:uid="{00000000-0005-0000-0000-000022140000}"/>
    <cellStyle name="Normal 13 4" xfId="5156" xr:uid="{00000000-0005-0000-0000-000023140000}"/>
    <cellStyle name="Normal 13 4 2" xfId="5157" xr:uid="{00000000-0005-0000-0000-000024140000}"/>
    <cellStyle name="Normal 13 4 2 2" xfId="5158" xr:uid="{00000000-0005-0000-0000-000025140000}"/>
    <cellStyle name="Normal 13 4 3" xfId="5159" xr:uid="{00000000-0005-0000-0000-000026140000}"/>
    <cellStyle name="Normal 13 4 3 2" xfId="5160" xr:uid="{00000000-0005-0000-0000-000027140000}"/>
    <cellStyle name="Normal 13 4 4" xfId="5161" xr:uid="{00000000-0005-0000-0000-000028140000}"/>
    <cellStyle name="Normal 13 5" xfId="5162" xr:uid="{00000000-0005-0000-0000-000029140000}"/>
    <cellStyle name="Normal 13 5 2" xfId="5163" xr:uid="{00000000-0005-0000-0000-00002A140000}"/>
    <cellStyle name="Normal 13 5 3" xfId="5164" xr:uid="{00000000-0005-0000-0000-00002B140000}"/>
    <cellStyle name="Normal 13 6" xfId="5165" xr:uid="{00000000-0005-0000-0000-00002C140000}"/>
    <cellStyle name="Normal 13 6 2" xfId="5166" xr:uid="{00000000-0005-0000-0000-00002D140000}"/>
    <cellStyle name="Normal 13 6 3" xfId="5167" xr:uid="{00000000-0005-0000-0000-00002E140000}"/>
    <cellStyle name="Normal 13 7" xfId="5168" xr:uid="{00000000-0005-0000-0000-00002F140000}"/>
    <cellStyle name="Normal 13 7 2" xfId="5169" xr:uid="{00000000-0005-0000-0000-000030140000}"/>
    <cellStyle name="Normal 13 7 3" xfId="5170" xr:uid="{00000000-0005-0000-0000-000031140000}"/>
    <cellStyle name="Normal 13 8" xfId="5171" xr:uid="{00000000-0005-0000-0000-000032140000}"/>
    <cellStyle name="Normal 13 8 2" xfId="5172" xr:uid="{00000000-0005-0000-0000-000033140000}"/>
    <cellStyle name="Normal 13 8 3" xfId="5173" xr:uid="{00000000-0005-0000-0000-000034140000}"/>
    <cellStyle name="Normal 13 9" xfId="5174" xr:uid="{00000000-0005-0000-0000-000035140000}"/>
    <cellStyle name="Normal 13 9 2" xfId="5175" xr:uid="{00000000-0005-0000-0000-000036140000}"/>
    <cellStyle name="Normal 13_New ALCO Model &amp; Content_7.21.11" xfId="5176" xr:uid="{00000000-0005-0000-0000-000037140000}"/>
    <cellStyle name="Normal 130" xfId="5177" xr:uid="{00000000-0005-0000-0000-000038140000}"/>
    <cellStyle name="Normal 130 2" xfId="5178" xr:uid="{00000000-0005-0000-0000-000039140000}"/>
    <cellStyle name="Normal 131" xfId="5179" xr:uid="{00000000-0005-0000-0000-00003A140000}"/>
    <cellStyle name="Normal 131 2" xfId="5180" xr:uid="{00000000-0005-0000-0000-00003B140000}"/>
    <cellStyle name="Normal 132" xfId="5181" xr:uid="{00000000-0005-0000-0000-00003C140000}"/>
    <cellStyle name="Normal 132 2" xfId="5182" xr:uid="{00000000-0005-0000-0000-00003D140000}"/>
    <cellStyle name="Normal 133" xfId="5183" xr:uid="{00000000-0005-0000-0000-00003E140000}"/>
    <cellStyle name="Normal 133 2" xfId="5184" xr:uid="{00000000-0005-0000-0000-00003F140000}"/>
    <cellStyle name="Normal 134" xfId="5185" xr:uid="{00000000-0005-0000-0000-000040140000}"/>
    <cellStyle name="Normal 134 2" xfId="5186" xr:uid="{00000000-0005-0000-0000-000041140000}"/>
    <cellStyle name="Normal 135" xfId="5187" xr:uid="{00000000-0005-0000-0000-000042140000}"/>
    <cellStyle name="Normal 135 2" xfId="5188" xr:uid="{00000000-0005-0000-0000-000043140000}"/>
    <cellStyle name="Normal 136" xfId="5189" xr:uid="{00000000-0005-0000-0000-000044140000}"/>
    <cellStyle name="Normal 136 2" xfId="5190" xr:uid="{00000000-0005-0000-0000-000045140000}"/>
    <cellStyle name="Normal 137" xfId="5191" xr:uid="{00000000-0005-0000-0000-000046140000}"/>
    <cellStyle name="Normal 137 2" xfId="5192" xr:uid="{00000000-0005-0000-0000-000047140000}"/>
    <cellStyle name="Normal 138" xfId="5193" xr:uid="{00000000-0005-0000-0000-000048140000}"/>
    <cellStyle name="Normal 138 2" xfId="5194" xr:uid="{00000000-0005-0000-0000-000049140000}"/>
    <cellStyle name="Normal 139" xfId="5195" xr:uid="{00000000-0005-0000-0000-00004A140000}"/>
    <cellStyle name="Normal 139 2" xfId="5196" xr:uid="{00000000-0005-0000-0000-00004B140000}"/>
    <cellStyle name="Normal 14" xfId="5197" xr:uid="{00000000-0005-0000-0000-00004C140000}"/>
    <cellStyle name="Normal 14 10" xfId="5198" xr:uid="{00000000-0005-0000-0000-00004D140000}"/>
    <cellStyle name="Normal 14 10 2" xfId="5199" xr:uid="{00000000-0005-0000-0000-00004E140000}"/>
    <cellStyle name="Normal 14 11" xfId="5200" xr:uid="{00000000-0005-0000-0000-00004F140000}"/>
    <cellStyle name="Normal 14 12" xfId="5201" xr:uid="{00000000-0005-0000-0000-000050140000}"/>
    <cellStyle name="Normal 14 13" xfId="5202" xr:uid="{00000000-0005-0000-0000-000051140000}"/>
    <cellStyle name="Normal 14 2" xfId="5203" xr:uid="{00000000-0005-0000-0000-000052140000}"/>
    <cellStyle name="Normal 14 2 10" xfId="5204" xr:uid="{00000000-0005-0000-0000-000053140000}"/>
    <cellStyle name="Normal 14 2 11" xfId="5205" xr:uid="{00000000-0005-0000-0000-000054140000}"/>
    <cellStyle name="Normal 14 2 12" xfId="5206" xr:uid="{00000000-0005-0000-0000-000055140000}"/>
    <cellStyle name="Normal 14 2 2" xfId="5207" xr:uid="{00000000-0005-0000-0000-000056140000}"/>
    <cellStyle name="Normal 14 2 2 2" xfId="5208" xr:uid="{00000000-0005-0000-0000-000057140000}"/>
    <cellStyle name="Normal 14 2 3" xfId="5209" xr:uid="{00000000-0005-0000-0000-000058140000}"/>
    <cellStyle name="Normal 14 2 3 2" xfId="5210" xr:uid="{00000000-0005-0000-0000-000059140000}"/>
    <cellStyle name="Normal 14 2 4" xfId="5211" xr:uid="{00000000-0005-0000-0000-00005A140000}"/>
    <cellStyle name="Normal 14 2 5" xfId="5212" xr:uid="{00000000-0005-0000-0000-00005B140000}"/>
    <cellStyle name="Normal 14 2 6" xfId="5213" xr:uid="{00000000-0005-0000-0000-00005C140000}"/>
    <cellStyle name="Normal 14 2 7" xfId="5214" xr:uid="{00000000-0005-0000-0000-00005D140000}"/>
    <cellStyle name="Normal 14 2 8" xfId="5215" xr:uid="{00000000-0005-0000-0000-00005E140000}"/>
    <cellStyle name="Normal 14 2 9" xfId="5216" xr:uid="{00000000-0005-0000-0000-00005F140000}"/>
    <cellStyle name="Normal 14 3" xfId="5217" xr:uid="{00000000-0005-0000-0000-000060140000}"/>
    <cellStyle name="Normal 14 3 2" xfId="5218" xr:uid="{00000000-0005-0000-0000-000061140000}"/>
    <cellStyle name="Normal 14 3 3" xfId="5219" xr:uid="{00000000-0005-0000-0000-000062140000}"/>
    <cellStyle name="Normal 14 4" xfId="5220" xr:uid="{00000000-0005-0000-0000-000063140000}"/>
    <cellStyle name="Normal 14 4 2" xfId="5221" xr:uid="{00000000-0005-0000-0000-000064140000}"/>
    <cellStyle name="Normal 14 5" xfId="5222" xr:uid="{00000000-0005-0000-0000-000065140000}"/>
    <cellStyle name="Normal 14 5 2" xfId="5223" xr:uid="{00000000-0005-0000-0000-000066140000}"/>
    <cellStyle name="Normal 14 5 3" xfId="5224" xr:uid="{00000000-0005-0000-0000-000067140000}"/>
    <cellStyle name="Normal 14 6" xfId="5225" xr:uid="{00000000-0005-0000-0000-000068140000}"/>
    <cellStyle name="Normal 14 6 2" xfId="5226" xr:uid="{00000000-0005-0000-0000-000069140000}"/>
    <cellStyle name="Normal 14 6 3" xfId="5227" xr:uid="{00000000-0005-0000-0000-00006A140000}"/>
    <cellStyle name="Normal 14 7" xfId="5228" xr:uid="{00000000-0005-0000-0000-00006B140000}"/>
    <cellStyle name="Normal 14 7 2" xfId="5229" xr:uid="{00000000-0005-0000-0000-00006C140000}"/>
    <cellStyle name="Normal 14 7 3" xfId="5230" xr:uid="{00000000-0005-0000-0000-00006D140000}"/>
    <cellStyle name="Normal 14 8" xfId="5231" xr:uid="{00000000-0005-0000-0000-00006E140000}"/>
    <cellStyle name="Normal 14 8 2" xfId="5232" xr:uid="{00000000-0005-0000-0000-00006F140000}"/>
    <cellStyle name="Normal 14 8 3" xfId="5233" xr:uid="{00000000-0005-0000-0000-000070140000}"/>
    <cellStyle name="Normal 14 9" xfId="5234" xr:uid="{00000000-0005-0000-0000-000071140000}"/>
    <cellStyle name="Normal 14 9 2" xfId="5235" xr:uid="{00000000-0005-0000-0000-000072140000}"/>
    <cellStyle name="Normal 14_El Salvador" xfId="5236" xr:uid="{00000000-0005-0000-0000-000073140000}"/>
    <cellStyle name="Normal 140" xfId="5237" xr:uid="{00000000-0005-0000-0000-000074140000}"/>
    <cellStyle name="Normal 140 2" xfId="5238" xr:uid="{00000000-0005-0000-0000-000075140000}"/>
    <cellStyle name="Normal 141" xfId="5239" xr:uid="{00000000-0005-0000-0000-000076140000}"/>
    <cellStyle name="Normal 141 2" xfId="5240" xr:uid="{00000000-0005-0000-0000-000077140000}"/>
    <cellStyle name="Normal 142" xfId="5241" xr:uid="{00000000-0005-0000-0000-000078140000}"/>
    <cellStyle name="Normal 142 2" xfId="5242" xr:uid="{00000000-0005-0000-0000-000079140000}"/>
    <cellStyle name="Normal 143" xfId="5243" xr:uid="{00000000-0005-0000-0000-00007A140000}"/>
    <cellStyle name="Normal 144" xfId="5244" xr:uid="{00000000-0005-0000-0000-00007B140000}"/>
    <cellStyle name="Normal 145" xfId="5245" xr:uid="{00000000-0005-0000-0000-00007C140000}"/>
    <cellStyle name="Normal 146" xfId="5246" xr:uid="{00000000-0005-0000-0000-00007D140000}"/>
    <cellStyle name="Normal 147" xfId="5247" xr:uid="{00000000-0005-0000-0000-00007E140000}"/>
    <cellStyle name="Normal 148" xfId="5248" xr:uid="{00000000-0005-0000-0000-00007F140000}"/>
    <cellStyle name="Normal 15" xfId="5249" xr:uid="{00000000-0005-0000-0000-000080140000}"/>
    <cellStyle name="Normal 15 10" xfId="5250" xr:uid="{00000000-0005-0000-0000-000081140000}"/>
    <cellStyle name="Normal 15 2" xfId="5251" xr:uid="{00000000-0005-0000-0000-000082140000}"/>
    <cellStyle name="Normal 15 2 2" xfId="5252" xr:uid="{00000000-0005-0000-0000-000083140000}"/>
    <cellStyle name="Normal 15 2 2 2" xfId="5253" xr:uid="{00000000-0005-0000-0000-000084140000}"/>
    <cellStyle name="Normal 15 2 3" xfId="5254" xr:uid="{00000000-0005-0000-0000-000085140000}"/>
    <cellStyle name="Normal 15 2 3 2" xfId="5255" xr:uid="{00000000-0005-0000-0000-000086140000}"/>
    <cellStyle name="Normal 15 2 4" xfId="5256" xr:uid="{00000000-0005-0000-0000-000087140000}"/>
    <cellStyle name="Normal 15 2 5" xfId="5257" xr:uid="{00000000-0005-0000-0000-000088140000}"/>
    <cellStyle name="Normal 15 3" xfId="5258" xr:uid="{00000000-0005-0000-0000-000089140000}"/>
    <cellStyle name="Normal 15 3 2" xfId="5259" xr:uid="{00000000-0005-0000-0000-00008A140000}"/>
    <cellStyle name="Normal 15 3 2 2" xfId="5260" xr:uid="{00000000-0005-0000-0000-00008B140000}"/>
    <cellStyle name="Normal 15 3 3" xfId="5261" xr:uid="{00000000-0005-0000-0000-00008C140000}"/>
    <cellStyle name="Normal 15 3 3 2" xfId="5262" xr:uid="{00000000-0005-0000-0000-00008D140000}"/>
    <cellStyle name="Normal 15 3 4" xfId="5263" xr:uid="{00000000-0005-0000-0000-00008E140000}"/>
    <cellStyle name="Normal 15 3 5" xfId="5264" xr:uid="{00000000-0005-0000-0000-00008F140000}"/>
    <cellStyle name="Normal 15 4" xfId="5265" xr:uid="{00000000-0005-0000-0000-000090140000}"/>
    <cellStyle name="Normal 15 4 2" xfId="5266" xr:uid="{00000000-0005-0000-0000-000091140000}"/>
    <cellStyle name="Normal 15 5" xfId="5267" xr:uid="{00000000-0005-0000-0000-000092140000}"/>
    <cellStyle name="Normal 15 5 2" xfId="5268" xr:uid="{00000000-0005-0000-0000-000093140000}"/>
    <cellStyle name="Normal 15 5 3" xfId="5269" xr:uid="{00000000-0005-0000-0000-000094140000}"/>
    <cellStyle name="Normal 15 6" xfId="5270" xr:uid="{00000000-0005-0000-0000-000095140000}"/>
    <cellStyle name="Normal 15 6 2" xfId="5271" xr:uid="{00000000-0005-0000-0000-000096140000}"/>
    <cellStyle name="Normal 15 6 3" xfId="5272" xr:uid="{00000000-0005-0000-0000-000097140000}"/>
    <cellStyle name="Normal 15 7" xfId="5273" xr:uid="{00000000-0005-0000-0000-000098140000}"/>
    <cellStyle name="Normal 15 7 2" xfId="5274" xr:uid="{00000000-0005-0000-0000-000099140000}"/>
    <cellStyle name="Normal 15 7 3" xfId="5275" xr:uid="{00000000-0005-0000-0000-00009A140000}"/>
    <cellStyle name="Normal 15 8" xfId="5276" xr:uid="{00000000-0005-0000-0000-00009B140000}"/>
    <cellStyle name="Normal 15 8 2" xfId="5277" xr:uid="{00000000-0005-0000-0000-00009C140000}"/>
    <cellStyle name="Normal 15 8 3" xfId="5278" xr:uid="{00000000-0005-0000-0000-00009D140000}"/>
    <cellStyle name="Normal 15 9" xfId="5279" xr:uid="{00000000-0005-0000-0000-00009E140000}"/>
    <cellStyle name="Normal 15 9 2" xfId="5280" xr:uid="{00000000-0005-0000-0000-00009F140000}"/>
    <cellStyle name="Normal 15_New ALCO Model &amp; Content_7.21.11" xfId="5281" xr:uid="{00000000-0005-0000-0000-0000A0140000}"/>
    <cellStyle name="Normal 16" xfId="5282" xr:uid="{00000000-0005-0000-0000-0000A1140000}"/>
    <cellStyle name="Normal 16 10" xfId="5283" xr:uid="{00000000-0005-0000-0000-0000A2140000}"/>
    <cellStyle name="Normal 16 2" xfId="5284" xr:uid="{00000000-0005-0000-0000-0000A3140000}"/>
    <cellStyle name="Normal 16 2 2" xfId="5285" xr:uid="{00000000-0005-0000-0000-0000A4140000}"/>
    <cellStyle name="Normal 16 2 2 2" xfId="5286" xr:uid="{00000000-0005-0000-0000-0000A5140000}"/>
    <cellStyle name="Normal 16 2 3" xfId="5287" xr:uid="{00000000-0005-0000-0000-0000A6140000}"/>
    <cellStyle name="Normal 16 2 3 2" xfId="5288" xr:uid="{00000000-0005-0000-0000-0000A7140000}"/>
    <cellStyle name="Normal 16 2 4" xfId="5289" xr:uid="{00000000-0005-0000-0000-0000A8140000}"/>
    <cellStyle name="Normal 16 2 5" xfId="5290" xr:uid="{00000000-0005-0000-0000-0000A9140000}"/>
    <cellStyle name="Normal 16 3" xfId="5291" xr:uid="{00000000-0005-0000-0000-0000AA140000}"/>
    <cellStyle name="Normal 16 3 2" xfId="5292" xr:uid="{00000000-0005-0000-0000-0000AB140000}"/>
    <cellStyle name="Normal 16 3 2 2" xfId="5293" xr:uid="{00000000-0005-0000-0000-0000AC140000}"/>
    <cellStyle name="Normal 16 3 3" xfId="5294" xr:uid="{00000000-0005-0000-0000-0000AD140000}"/>
    <cellStyle name="Normal 16 3 3 2" xfId="5295" xr:uid="{00000000-0005-0000-0000-0000AE140000}"/>
    <cellStyle name="Normal 16 3 4" xfId="5296" xr:uid="{00000000-0005-0000-0000-0000AF140000}"/>
    <cellStyle name="Normal 16 3 5" xfId="5297" xr:uid="{00000000-0005-0000-0000-0000B0140000}"/>
    <cellStyle name="Normal 16 4" xfId="5298" xr:uid="{00000000-0005-0000-0000-0000B1140000}"/>
    <cellStyle name="Normal 16 4 2" xfId="5299" xr:uid="{00000000-0005-0000-0000-0000B2140000}"/>
    <cellStyle name="Normal 16 4 3" xfId="5300" xr:uid="{00000000-0005-0000-0000-0000B3140000}"/>
    <cellStyle name="Normal 16 5" xfId="5301" xr:uid="{00000000-0005-0000-0000-0000B4140000}"/>
    <cellStyle name="Normal 16 5 2" xfId="5302" xr:uid="{00000000-0005-0000-0000-0000B5140000}"/>
    <cellStyle name="Normal 16 5 3" xfId="5303" xr:uid="{00000000-0005-0000-0000-0000B6140000}"/>
    <cellStyle name="Normal 16 6" xfId="5304" xr:uid="{00000000-0005-0000-0000-0000B7140000}"/>
    <cellStyle name="Normal 16 6 2" xfId="5305" xr:uid="{00000000-0005-0000-0000-0000B8140000}"/>
    <cellStyle name="Normal 16 6 3" xfId="5306" xr:uid="{00000000-0005-0000-0000-0000B9140000}"/>
    <cellStyle name="Normal 16 7" xfId="5307" xr:uid="{00000000-0005-0000-0000-0000BA140000}"/>
    <cellStyle name="Normal 16 7 2" xfId="5308" xr:uid="{00000000-0005-0000-0000-0000BB140000}"/>
    <cellStyle name="Normal 16 7 3" xfId="5309" xr:uid="{00000000-0005-0000-0000-0000BC140000}"/>
    <cellStyle name="Normal 16 8" xfId="5310" xr:uid="{00000000-0005-0000-0000-0000BD140000}"/>
    <cellStyle name="Normal 16 8 2" xfId="5311" xr:uid="{00000000-0005-0000-0000-0000BE140000}"/>
    <cellStyle name="Normal 16 8 3" xfId="5312" xr:uid="{00000000-0005-0000-0000-0000BF140000}"/>
    <cellStyle name="Normal 16 9" xfId="5313" xr:uid="{00000000-0005-0000-0000-0000C0140000}"/>
    <cellStyle name="Normal 16 9 2" xfId="5314" xr:uid="{00000000-0005-0000-0000-0000C1140000}"/>
    <cellStyle name="Normal 16_New ALCO Model &amp; Content_7.21.11" xfId="5315" xr:uid="{00000000-0005-0000-0000-0000C2140000}"/>
    <cellStyle name="Normal 17" xfId="5316" xr:uid="{00000000-0005-0000-0000-0000C3140000}"/>
    <cellStyle name="Normal 17 10" xfId="5317" xr:uid="{00000000-0005-0000-0000-0000C4140000}"/>
    <cellStyle name="Normal 17 2" xfId="5318" xr:uid="{00000000-0005-0000-0000-0000C5140000}"/>
    <cellStyle name="Normal 17 2 2" xfId="5319" xr:uid="{00000000-0005-0000-0000-0000C6140000}"/>
    <cellStyle name="Normal 17 2 2 2" xfId="5320" xr:uid="{00000000-0005-0000-0000-0000C7140000}"/>
    <cellStyle name="Normal 17 2 3" xfId="5321" xr:uid="{00000000-0005-0000-0000-0000C8140000}"/>
    <cellStyle name="Normal 17 2 3 2" xfId="5322" xr:uid="{00000000-0005-0000-0000-0000C9140000}"/>
    <cellStyle name="Normal 17 2 4" xfId="5323" xr:uid="{00000000-0005-0000-0000-0000CA140000}"/>
    <cellStyle name="Normal 17 2 5" xfId="5324" xr:uid="{00000000-0005-0000-0000-0000CB140000}"/>
    <cellStyle name="Normal 17 3" xfId="5325" xr:uid="{00000000-0005-0000-0000-0000CC140000}"/>
    <cellStyle name="Normal 17 3 2" xfId="5326" xr:uid="{00000000-0005-0000-0000-0000CD140000}"/>
    <cellStyle name="Normal 17 3 2 2" xfId="5327" xr:uid="{00000000-0005-0000-0000-0000CE140000}"/>
    <cellStyle name="Normal 17 3 3" xfId="5328" xr:uid="{00000000-0005-0000-0000-0000CF140000}"/>
    <cellStyle name="Normal 17 3 3 2" xfId="5329" xr:uid="{00000000-0005-0000-0000-0000D0140000}"/>
    <cellStyle name="Normal 17 3 4" xfId="5330" xr:uid="{00000000-0005-0000-0000-0000D1140000}"/>
    <cellStyle name="Normal 17 3 5" xfId="5331" xr:uid="{00000000-0005-0000-0000-0000D2140000}"/>
    <cellStyle name="Normal 17 4" xfId="5332" xr:uid="{00000000-0005-0000-0000-0000D3140000}"/>
    <cellStyle name="Normal 17 4 2" xfId="5333" xr:uid="{00000000-0005-0000-0000-0000D4140000}"/>
    <cellStyle name="Normal 17 4 3" xfId="5334" xr:uid="{00000000-0005-0000-0000-0000D5140000}"/>
    <cellStyle name="Normal 17 5" xfId="5335" xr:uid="{00000000-0005-0000-0000-0000D6140000}"/>
    <cellStyle name="Normal 17 5 2" xfId="5336" xr:uid="{00000000-0005-0000-0000-0000D7140000}"/>
    <cellStyle name="Normal 17 5 3" xfId="5337" xr:uid="{00000000-0005-0000-0000-0000D8140000}"/>
    <cellStyle name="Normal 17 6" xfId="5338" xr:uid="{00000000-0005-0000-0000-0000D9140000}"/>
    <cellStyle name="Normal 17 6 2" xfId="5339" xr:uid="{00000000-0005-0000-0000-0000DA140000}"/>
    <cellStyle name="Normal 17 6 3" xfId="5340" xr:uid="{00000000-0005-0000-0000-0000DB140000}"/>
    <cellStyle name="Normal 17 7" xfId="5341" xr:uid="{00000000-0005-0000-0000-0000DC140000}"/>
    <cellStyle name="Normal 17 7 2" xfId="5342" xr:uid="{00000000-0005-0000-0000-0000DD140000}"/>
    <cellStyle name="Normal 17 7 3" xfId="5343" xr:uid="{00000000-0005-0000-0000-0000DE140000}"/>
    <cellStyle name="Normal 17 8" xfId="5344" xr:uid="{00000000-0005-0000-0000-0000DF140000}"/>
    <cellStyle name="Normal 17 8 2" xfId="5345" xr:uid="{00000000-0005-0000-0000-0000E0140000}"/>
    <cellStyle name="Normal 17 8 3" xfId="5346" xr:uid="{00000000-0005-0000-0000-0000E1140000}"/>
    <cellStyle name="Normal 17 9" xfId="5347" xr:uid="{00000000-0005-0000-0000-0000E2140000}"/>
    <cellStyle name="Normal 17 9 2" xfId="5348" xr:uid="{00000000-0005-0000-0000-0000E3140000}"/>
    <cellStyle name="Normal 17_New ALCO Model &amp; Content_7.21.11" xfId="5349" xr:uid="{00000000-0005-0000-0000-0000E4140000}"/>
    <cellStyle name="Normal 18" xfId="5350" xr:uid="{00000000-0005-0000-0000-0000E5140000}"/>
    <cellStyle name="Normal 18 10" xfId="5351" xr:uid="{00000000-0005-0000-0000-0000E6140000}"/>
    <cellStyle name="Normal 18 2" xfId="5352" xr:uid="{00000000-0005-0000-0000-0000E7140000}"/>
    <cellStyle name="Normal 18 2 2" xfId="5353" xr:uid="{00000000-0005-0000-0000-0000E8140000}"/>
    <cellStyle name="Normal 18 2 3" xfId="5354" xr:uid="{00000000-0005-0000-0000-0000E9140000}"/>
    <cellStyle name="Normal 18 3" xfId="5355" xr:uid="{00000000-0005-0000-0000-0000EA140000}"/>
    <cellStyle name="Normal 18 3 2" xfId="5356" xr:uid="{00000000-0005-0000-0000-0000EB140000}"/>
    <cellStyle name="Normal 18 3 3" xfId="5357" xr:uid="{00000000-0005-0000-0000-0000EC140000}"/>
    <cellStyle name="Normal 18 4" xfId="5358" xr:uid="{00000000-0005-0000-0000-0000ED140000}"/>
    <cellStyle name="Normal 18 4 2" xfId="5359" xr:uid="{00000000-0005-0000-0000-0000EE140000}"/>
    <cellStyle name="Normal 18 5" xfId="5360" xr:uid="{00000000-0005-0000-0000-0000EF140000}"/>
    <cellStyle name="Normal 18 5 2" xfId="5361" xr:uid="{00000000-0005-0000-0000-0000F0140000}"/>
    <cellStyle name="Normal 18 5 3" xfId="5362" xr:uid="{00000000-0005-0000-0000-0000F1140000}"/>
    <cellStyle name="Normal 18 6" xfId="5363" xr:uid="{00000000-0005-0000-0000-0000F2140000}"/>
    <cellStyle name="Normal 18 6 2" xfId="5364" xr:uid="{00000000-0005-0000-0000-0000F3140000}"/>
    <cellStyle name="Normal 18 6 3" xfId="5365" xr:uid="{00000000-0005-0000-0000-0000F4140000}"/>
    <cellStyle name="Normal 18 7" xfId="5366" xr:uid="{00000000-0005-0000-0000-0000F5140000}"/>
    <cellStyle name="Normal 18 7 2" xfId="5367" xr:uid="{00000000-0005-0000-0000-0000F6140000}"/>
    <cellStyle name="Normal 18 7 3" xfId="5368" xr:uid="{00000000-0005-0000-0000-0000F7140000}"/>
    <cellStyle name="Normal 18 8" xfId="5369" xr:uid="{00000000-0005-0000-0000-0000F8140000}"/>
    <cellStyle name="Normal 18 8 2" xfId="5370" xr:uid="{00000000-0005-0000-0000-0000F9140000}"/>
    <cellStyle name="Normal 18 8 3" xfId="5371" xr:uid="{00000000-0005-0000-0000-0000FA140000}"/>
    <cellStyle name="Normal 18 9" xfId="5372" xr:uid="{00000000-0005-0000-0000-0000FB140000}"/>
    <cellStyle name="Normal 18 9 2" xfId="5373" xr:uid="{00000000-0005-0000-0000-0000FC140000}"/>
    <cellStyle name="Normal 18_New ALCO Model &amp; Content_7.21.11" xfId="5374" xr:uid="{00000000-0005-0000-0000-0000FD140000}"/>
    <cellStyle name="Normal 19" xfId="5375" xr:uid="{00000000-0005-0000-0000-0000FE140000}"/>
    <cellStyle name="Normal 19 10" xfId="5376" xr:uid="{00000000-0005-0000-0000-0000FF140000}"/>
    <cellStyle name="Normal 19 2" xfId="5377" xr:uid="{00000000-0005-0000-0000-000000150000}"/>
    <cellStyle name="Normal 19 2 2" xfId="5378" xr:uid="{00000000-0005-0000-0000-000001150000}"/>
    <cellStyle name="Normal 19 2 3" xfId="5379" xr:uid="{00000000-0005-0000-0000-000002150000}"/>
    <cellStyle name="Normal 19 3" xfId="5380" xr:uid="{00000000-0005-0000-0000-000003150000}"/>
    <cellStyle name="Normal 19 3 2" xfId="5381" xr:uid="{00000000-0005-0000-0000-000004150000}"/>
    <cellStyle name="Normal 19 3 3" xfId="5382" xr:uid="{00000000-0005-0000-0000-000005150000}"/>
    <cellStyle name="Normal 19 4" xfId="5383" xr:uid="{00000000-0005-0000-0000-000006150000}"/>
    <cellStyle name="Normal 19 4 2" xfId="5384" xr:uid="{00000000-0005-0000-0000-000007150000}"/>
    <cellStyle name="Normal 19 5" xfId="5385" xr:uid="{00000000-0005-0000-0000-000008150000}"/>
    <cellStyle name="Normal 19 5 2" xfId="5386" xr:uid="{00000000-0005-0000-0000-000009150000}"/>
    <cellStyle name="Normal 19 5 3" xfId="5387" xr:uid="{00000000-0005-0000-0000-00000A150000}"/>
    <cellStyle name="Normal 19 6" xfId="5388" xr:uid="{00000000-0005-0000-0000-00000B150000}"/>
    <cellStyle name="Normal 19 6 2" xfId="5389" xr:uid="{00000000-0005-0000-0000-00000C150000}"/>
    <cellStyle name="Normal 19 6 3" xfId="5390" xr:uid="{00000000-0005-0000-0000-00000D150000}"/>
    <cellStyle name="Normal 19 7" xfId="5391" xr:uid="{00000000-0005-0000-0000-00000E150000}"/>
    <cellStyle name="Normal 19 7 2" xfId="5392" xr:uid="{00000000-0005-0000-0000-00000F150000}"/>
    <cellStyle name="Normal 19 7 3" xfId="5393" xr:uid="{00000000-0005-0000-0000-000010150000}"/>
    <cellStyle name="Normal 19 8" xfId="5394" xr:uid="{00000000-0005-0000-0000-000011150000}"/>
    <cellStyle name="Normal 19 8 2" xfId="5395" xr:uid="{00000000-0005-0000-0000-000012150000}"/>
    <cellStyle name="Normal 19 8 3" xfId="5396" xr:uid="{00000000-0005-0000-0000-000013150000}"/>
    <cellStyle name="Normal 19 9" xfId="5397" xr:uid="{00000000-0005-0000-0000-000014150000}"/>
    <cellStyle name="Normal 19 9 2" xfId="5398" xr:uid="{00000000-0005-0000-0000-000015150000}"/>
    <cellStyle name="Normal 19_New ALCO Model &amp; Content_7.21.11" xfId="5399" xr:uid="{00000000-0005-0000-0000-000016150000}"/>
    <cellStyle name="Normal 2" xfId="2" xr:uid="{00000000-0005-0000-0000-000017150000}"/>
    <cellStyle name="Normal 2 10" xfId="5400" xr:uid="{00000000-0005-0000-0000-000018150000}"/>
    <cellStyle name="Normal 2 10 2" xfId="5401" xr:uid="{00000000-0005-0000-0000-000019150000}"/>
    <cellStyle name="Normal 2 10 2 2" xfId="5402" xr:uid="{00000000-0005-0000-0000-00001A150000}"/>
    <cellStyle name="Normal 2 11" xfId="5403" xr:uid="{00000000-0005-0000-0000-00001B150000}"/>
    <cellStyle name="Normal 2 11 2" xfId="5404" xr:uid="{00000000-0005-0000-0000-00001C150000}"/>
    <cellStyle name="Normal 2 11 2 2" xfId="5405" xr:uid="{00000000-0005-0000-0000-00001D150000}"/>
    <cellStyle name="Normal 2 12" xfId="5406" xr:uid="{00000000-0005-0000-0000-00001E150000}"/>
    <cellStyle name="Normal 2 12 2" xfId="5407" xr:uid="{00000000-0005-0000-0000-00001F150000}"/>
    <cellStyle name="Normal 2 12 2 2" xfId="5408" xr:uid="{00000000-0005-0000-0000-000020150000}"/>
    <cellStyle name="Normal 2 13" xfId="5409" xr:uid="{00000000-0005-0000-0000-000021150000}"/>
    <cellStyle name="Normal 2 13 2" xfId="5410" xr:uid="{00000000-0005-0000-0000-000022150000}"/>
    <cellStyle name="Normal 2 13 2 2" xfId="5411" xr:uid="{00000000-0005-0000-0000-000023150000}"/>
    <cellStyle name="Normal 2 14" xfId="5412" xr:uid="{00000000-0005-0000-0000-000024150000}"/>
    <cellStyle name="Normal 2 14 2" xfId="5413" xr:uid="{00000000-0005-0000-0000-000025150000}"/>
    <cellStyle name="Normal 2 14 2 2" xfId="5414" xr:uid="{00000000-0005-0000-0000-000026150000}"/>
    <cellStyle name="Normal 2 15" xfId="5415" xr:uid="{00000000-0005-0000-0000-000027150000}"/>
    <cellStyle name="Normal 2 15 10" xfId="5416" xr:uid="{00000000-0005-0000-0000-000028150000}"/>
    <cellStyle name="Normal 2 15 10 2" xfId="5417" xr:uid="{00000000-0005-0000-0000-000029150000}"/>
    <cellStyle name="Normal 2 15 10 2 2" xfId="5418" xr:uid="{00000000-0005-0000-0000-00002A150000}"/>
    <cellStyle name="Normal 2 15 10 2 3" xfId="5419" xr:uid="{00000000-0005-0000-0000-00002B150000}"/>
    <cellStyle name="Normal 2 15 10 2 4" xfId="5420" xr:uid="{00000000-0005-0000-0000-00002C150000}"/>
    <cellStyle name="Normal 2 15 10 3" xfId="5421" xr:uid="{00000000-0005-0000-0000-00002D150000}"/>
    <cellStyle name="Normal 2 15 10 4" xfId="5422" xr:uid="{00000000-0005-0000-0000-00002E150000}"/>
    <cellStyle name="Normal 2 15 10 5" xfId="5423" xr:uid="{00000000-0005-0000-0000-00002F150000}"/>
    <cellStyle name="Normal 2 15 10 6" xfId="5424" xr:uid="{00000000-0005-0000-0000-000030150000}"/>
    <cellStyle name="Normal 2 15 10 7" xfId="5425" xr:uid="{00000000-0005-0000-0000-000031150000}"/>
    <cellStyle name="Normal 2 15 11" xfId="5426" xr:uid="{00000000-0005-0000-0000-000032150000}"/>
    <cellStyle name="Normal 2 15 11 2" xfId="5427" xr:uid="{00000000-0005-0000-0000-000033150000}"/>
    <cellStyle name="Normal 2 15 12" xfId="5428" xr:uid="{00000000-0005-0000-0000-000034150000}"/>
    <cellStyle name="Normal 2 15 13" xfId="5429" xr:uid="{00000000-0005-0000-0000-000035150000}"/>
    <cellStyle name="Normal 2 15 14" xfId="5430" xr:uid="{00000000-0005-0000-0000-000036150000}"/>
    <cellStyle name="Normal 2 15 15" xfId="5431" xr:uid="{00000000-0005-0000-0000-000037150000}"/>
    <cellStyle name="Normal 2 15 16" xfId="5432" xr:uid="{00000000-0005-0000-0000-000038150000}"/>
    <cellStyle name="Normal 2 15 2" xfId="5433" xr:uid="{00000000-0005-0000-0000-000039150000}"/>
    <cellStyle name="Normal 2 15 2 10" xfId="5434" xr:uid="{00000000-0005-0000-0000-00003A150000}"/>
    <cellStyle name="Normal 2 15 2 11" xfId="5435" xr:uid="{00000000-0005-0000-0000-00003B150000}"/>
    <cellStyle name="Normal 2 15 2 12" xfId="5436" xr:uid="{00000000-0005-0000-0000-00003C150000}"/>
    <cellStyle name="Normal 2 15 2 13" xfId="5437" xr:uid="{00000000-0005-0000-0000-00003D150000}"/>
    <cellStyle name="Normal 2 15 2 14" xfId="5438" xr:uid="{00000000-0005-0000-0000-00003E150000}"/>
    <cellStyle name="Normal 2 15 2 2" xfId="5439" xr:uid="{00000000-0005-0000-0000-00003F150000}"/>
    <cellStyle name="Normal 2 15 2 2 10" xfId="5440" xr:uid="{00000000-0005-0000-0000-000040150000}"/>
    <cellStyle name="Normal 2 15 2 2 11" xfId="5441" xr:uid="{00000000-0005-0000-0000-000041150000}"/>
    <cellStyle name="Normal 2 15 2 2 12" xfId="5442" xr:uid="{00000000-0005-0000-0000-000042150000}"/>
    <cellStyle name="Normal 2 15 2 2 13" xfId="5443" xr:uid="{00000000-0005-0000-0000-000043150000}"/>
    <cellStyle name="Normal 2 15 2 2 2" xfId="5444" xr:uid="{00000000-0005-0000-0000-000044150000}"/>
    <cellStyle name="Normal 2 15 2 2 2 10" xfId="5445" xr:uid="{00000000-0005-0000-0000-000045150000}"/>
    <cellStyle name="Normal 2 15 2 2 2 11" xfId="5446" xr:uid="{00000000-0005-0000-0000-000046150000}"/>
    <cellStyle name="Normal 2 15 2 2 2 2" xfId="5447" xr:uid="{00000000-0005-0000-0000-000047150000}"/>
    <cellStyle name="Normal 2 15 2 2 2 2 2" xfId="5448" xr:uid="{00000000-0005-0000-0000-000048150000}"/>
    <cellStyle name="Normal 2 15 2 2 2 2 2 2" xfId="5449" xr:uid="{00000000-0005-0000-0000-000049150000}"/>
    <cellStyle name="Normal 2 15 2 2 2 2 2 3" xfId="5450" xr:uid="{00000000-0005-0000-0000-00004A150000}"/>
    <cellStyle name="Normal 2 15 2 2 2 2 2 4" xfId="5451" xr:uid="{00000000-0005-0000-0000-00004B150000}"/>
    <cellStyle name="Normal 2 15 2 2 2 2 2 5" xfId="5452" xr:uid="{00000000-0005-0000-0000-00004C150000}"/>
    <cellStyle name="Normal 2 15 2 2 2 2 2 6" xfId="5453" xr:uid="{00000000-0005-0000-0000-00004D150000}"/>
    <cellStyle name="Normal 2 15 2 2 2 2 3" xfId="5454" xr:uid="{00000000-0005-0000-0000-00004E150000}"/>
    <cellStyle name="Normal 2 15 2 2 2 2 4" xfId="5455" xr:uid="{00000000-0005-0000-0000-00004F150000}"/>
    <cellStyle name="Normal 2 15 2 2 2 2 5" xfId="5456" xr:uid="{00000000-0005-0000-0000-000050150000}"/>
    <cellStyle name="Normal 2 15 2 2 2 2 6" xfId="5457" xr:uid="{00000000-0005-0000-0000-000051150000}"/>
    <cellStyle name="Normal 2 15 2 2 2 2 7" xfId="5458" xr:uid="{00000000-0005-0000-0000-000052150000}"/>
    <cellStyle name="Normal 2 15 2 2 2 3" xfId="5459" xr:uid="{00000000-0005-0000-0000-000053150000}"/>
    <cellStyle name="Normal 2 15 2 2 2 3 2" xfId="5460" xr:uid="{00000000-0005-0000-0000-000054150000}"/>
    <cellStyle name="Normal 2 15 2 2 2 3 2 2" xfId="5461" xr:uid="{00000000-0005-0000-0000-000055150000}"/>
    <cellStyle name="Normal 2 15 2 2 2 3 2 3" xfId="5462" xr:uid="{00000000-0005-0000-0000-000056150000}"/>
    <cellStyle name="Normal 2 15 2 2 2 3 2 4" xfId="5463" xr:uid="{00000000-0005-0000-0000-000057150000}"/>
    <cellStyle name="Normal 2 15 2 2 2 3 2 5" xfId="5464" xr:uid="{00000000-0005-0000-0000-000058150000}"/>
    <cellStyle name="Normal 2 15 2 2 2 3 2 6" xfId="5465" xr:uid="{00000000-0005-0000-0000-000059150000}"/>
    <cellStyle name="Normal 2 15 2 2 2 3 3" xfId="5466" xr:uid="{00000000-0005-0000-0000-00005A150000}"/>
    <cellStyle name="Normal 2 15 2 2 2 3 4" xfId="5467" xr:uid="{00000000-0005-0000-0000-00005B150000}"/>
    <cellStyle name="Normal 2 15 2 2 2 3 5" xfId="5468" xr:uid="{00000000-0005-0000-0000-00005C150000}"/>
    <cellStyle name="Normal 2 15 2 2 2 3 6" xfId="5469" xr:uid="{00000000-0005-0000-0000-00005D150000}"/>
    <cellStyle name="Normal 2 15 2 2 2 3 7" xfId="5470" xr:uid="{00000000-0005-0000-0000-00005E150000}"/>
    <cellStyle name="Normal 2 15 2 2 2 4" xfId="5471" xr:uid="{00000000-0005-0000-0000-00005F150000}"/>
    <cellStyle name="Normal 2 15 2 2 2 4 2" xfId="5472" xr:uid="{00000000-0005-0000-0000-000060150000}"/>
    <cellStyle name="Normal 2 15 2 2 2 4 2 2" xfId="5473" xr:uid="{00000000-0005-0000-0000-000061150000}"/>
    <cellStyle name="Normal 2 15 2 2 2 4 2 3" xfId="5474" xr:uid="{00000000-0005-0000-0000-000062150000}"/>
    <cellStyle name="Normal 2 15 2 2 2 4 2 4" xfId="5475" xr:uid="{00000000-0005-0000-0000-000063150000}"/>
    <cellStyle name="Normal 2 15 2 2 2 4 2 5" xfId="5476" xr:uid="{00000000-0005-0000-0000-000064150000}"/>
    <cellStyle name="Normal 2 15 2 2 2 4 2 6" xfId="5477" xr:uid="{00000000-0005-0000-0000-000065150000}"/>
    <cellStyle name="Normal 2 15 2 2 2 4 3" xfId="5478" xr:uid="{00000000-0005-0000-0000-000066150000}"/>
    <cellStyle name="Normal 2 15 2 2 2 4 4" xfId="5479" xr:uid="{00000000-0005-0000-0000-000067150000}"/>
    <cellStyle name="Normal 2 15 2 2 2 4 5" xfId="5480" xr:uid="{00000000-0005-0000-0000-000068150000}"/>
    <cellStyle name="Normal 2 15 2 2 2 4 6" xfId="5481" xr:uid="{00000000-0005-0000-0000-000069150000}"/>
    <cellStyle name="Normal 2 15 2 2 2 4 7" xfId="5482" xr:uid="{00000000-0005-0000-0000-00006A150000}"/>
    <cellStyle name="Normal 2 15 2 2 2 5" xfId="5483" xr:uid="{00000000-0005-0000-0000-00006B150000}"/>
    <cellStyle name="Normal 2 15 2 2 2 5 2" xfId="5484" xr:uid="{00000000-0005-0000-0000-00006C150000}"/>
    <cellStyle name="Normal 2 15 2 2 2 5 2 2" xfId="5485" xr:uid="{00000000-0005-0000-0000-00006D150000}"/>
    <cellStyle name="Normal 2 15 2 2 2 5 2 3" xfId="5486" xr:uid="{00000000-0005-0000-0000-00006E150000}"/>
    <cellStyle name="Normal 2 15 2 2 2 5 2 4" xfId="5487" xr:uid="{00000000-0005-0000-0000-00006F150000}"/>
    <cellStyle name="Normal 2 15 2 2 2 5 2 5" xfId="5488" xr:uid="{00000000-0005-0000-0000-000070150000}"/>
    <cellStyle name="Normal 2 15 2 2 2 5 2 6" xfId="5489" xr:uid="{00000000-0005-0000-0000-000071150000}"/>
    <cellStyle name="Normal 2 15 2 2 2 5 3" xfId="5490" xr:uid="{00000000-0005-0000-0000-000072150000}"/>
    <cellStyle name="Normal 2 15 2 2 2 5 4" xfId="5491" xr:uid="{00000000-0005-0000-0000-000073150000}"/>
    <cellStyle name="Normal 2 15 2 2 2 5 5" xfId="5492" xr:uid="{00000000-0005-0000-0000-000074150000}"/>
    <cellStyle name="Normal 2 15 2 2 2 5 6" xfId="5493" xr:uid="{00000000-0005-0000-0000-000075150000}"/>
    <cellStyle name="Normal 2 15 2 2 2 5 7" xfId="5494" xr:uid="{00000000-0005-0000-0000-000076150000}"/>
    <cellStyle name="Normal 2 15 2 2 2 6" xfId="5495" xr:uid="{00000000-0005-0000-0000-000077150000}"/>
    <cellStyle name="Normal 2 15 2 2 2 6 2" xfId="5496" xr:uid="{00000000-0005-0000-0000-000078150000}"/>
    <cellStyle name="Normal 2 15 2 2 2 6 3" xfId="5497" xr:uid="{00000000-0005-0000-0000-000079150000}"/>
    <cellStyle name="Normal 2 15 2 2 2 6 4" xfId="5498" xr:uid="{00000000-0005-0000-0000-00007A150000}"/>
    <cellStyle name="Normal 2 15 2 2 2 6 5" xfId="5499" xr:uid="{00000000-0005-0000-0000-00007B150000}"/>
    <cellStyle name="Normal 2 15 2 2 2 6 6" xfId="5500" xr:uid="{00000000-0005-0000-0000-00007C150000}"/>
    <cellStyle name="Normal 2 15 2 2 2 7" xfId="5501" xr:uid="{00000000-0005-0000-0000-00007D150000}"/>
    <cellStyle name="Normal 2 15 2 2 2 8" xfId="5502" xr:uid="{00000000-0005-0000-0000-00007E150000}"/>
    <cellStyle name="Normal 2 15 2 2 2 9" xfId="5503" xr:uid="{00000000-0005-0000-0000-00007F150000}"/>
    <cellStyle name="Normal 2 15 2 2 3" xfId="5504" xr:uid="{00000000-0005-0000-0000-000080150000}"/>
    <cellStyle name="Normal 2 15 2 2 3 10" xfId="5505" xr:uid="{00000000-0005-0000-0000-000081150000}"/>
    <cellStyle name="Normal 2 15 2 2 3 11" xfId="5506" xr:uid="{00000000-0005-0000-0000-000082150000}"/>
    <cellStyle name="Normal 2 15 2 2 3 2" xfId="5507" xr:uid="{00000000-0005-0000-0000-000083150000}"/>
    <cellStyle name="Normal 2 15 2 2 3 2 2" xfId="5508" xr:uid="{00000000-0005-0000-0000-000084150000}"/>
    <cellStyle name="Normal 2 15 2 2 3 2 2 2" xfId="5509" xr:uid="{00000000-0005-0000-0000-000085150000}"/>
    <cellStyle name="Normal 2 15 2 2 3 2 2 3" xfId="5510" xr:uid="{00000000-0005-0000-0000-000086150000}"/>
    <cellStyle name="Normal 2 15 2 2 3 2 2 4" xfId="5511" xr:uid="{00000000-0005-0000-0000-000087150000}"/>
    <cellStyle name="Normal 2 15 2 2 3 2 2 5" xfId="5512" xr:uid="{00000000-0005-0000-0000-000088150000}"/>
    <cellStyle name="Normal 2 15 2 2 3 2 2 6" xfId="5513" xr:uid="{00000000-0005-0000-0000-000089150000}"/>
    <cellStyle name="Normal 2 15 2 2 3 2 3" xfId="5514" xr:uid="{00000000-0005-0000-0000-00008A150000}"/>
    <cellStyle name="Normal 2 15 2 2 3 2 4" xfId="5515" xr:uid="{00000000-0005-0000-0000-00008B150000}"/>
    <cellStyle name="Normal 2 15 2 2 3 2 5" xfId="5516" xr:uid="{00000000-0005-0000-0000-00008C150000}"/>
    <cellStyle name="Normal 2 15 2 2 3 2 6" xfId="5517" xr:uid="{00000000-0005-0000-0000-00008D150000}"/>
    <cellStyle name="Normal 2 15 2 2 3 2 7" xfId="5518" xr:uid="{00000000-0005-0000-0000-00008E150000}"/>
    <cellStyle name="Normal 2 15 2 2 3 3" xfId="5519" xr:uid="{00000000-0005-0000-0000-00008F150000}"/>
    <cellStyle name="Normal 2 15 2 2 3 3 2" xfId="5520" xr:uid="{00000000-0005-0000-0000-000090150000}"/>
    <cellStyle name="Normal 2 15 2 2 3 3 2 2" xfId="5521" xr:uid="{00000000-0005-0000-0000-000091150000}"/>
    <cellStyle name="Normal 2 15 2 2 3 3 2 3" xfId="5522" xr:uid="{00000000-0005-0000-0000-000092150000}"/>
    <cellStyle name="Normal 2 15 2 2 3 3 2 4" xfId="5523" xr:uid="{00000000-0005-0000-0000-000093150000}"/>
    <cellStyle name="Normal 2 15 2 2 3 3 2 5" xfId="5524" xr:uid="{00000000-0005-0000-0000-000094150000}"/>
    <cellStyle name="Normal 2 15 2 2 3 3 2 6" xfId="5525" xr:uid="{00000000-0005-0000-0000-000095150000}"/>
    <cellStyle name="Normal 2 15 2 2 3 3 3" xfId="5526" xr:uid="{00000000-0005-0000-0000-000096150000}"/>
    <cellStyle name="Normal 2 15 2 2 3 3 4" xfId="5527" xr:uid="{00000000-0005-0000-0000-000097150000}"/>
    <cellStyle name="Normal 2 15 2 2 3 3 5" xfId="5528" xr:uid="{00000000-0005-0000-0000-000098150000}"/>
    <cellStyle name="Normal 2 15 2 2 3 3 6" xfId="5529" xr:uid="{00000000-0005-0000-0000-000099150000}"/>
    <cellStyle name="Normal 2 15 2 2 3 3 7" xfId="5530" xr:uid="{00000000-0005-0000-0000-00009A150000}"/>
    <cellStyle name="Normal 2 15 2 2 3 4" xfId="5531" xr:uid="{00000000-0005-0000-0000-00009B150000}"/>
    <cellStyle name="Normal 2 15 2 2 3 4 2" xfId="5532" xr:uid="{00000000-0005-0000-0000-00009C150000}"/>
    <cellStyle name="Normal 2 15 2 2 3 4 2 2" xfId="5533" xr:uid="{00000000-0005-0000-0000-00009D150000}"/>
    <cellStyle name="Normal 2 15 2 2 3 4 2 3" xfId="5534" xr:uid="{00000000-0005-0000-0000-00009E150000}"/>
    <cellStyle name="Normal 2 15 2 2 3 4 2 4" xfId="5535" xr:uid="{00000000-0005-0000-0000-00009F150000}"/>
    <cellStyle name="Normal 2 15 2 2 3 4 2 5" xfId="5536" xr:uid="{00000000-0005-0000-0000-0000A0150000}"/>
    <cellStyle name="Normal 2 15 2 2 3 4 2 6" xfId="5537" xr:uid="{00000000-0005-0000-0000-0000A1150000}"/>
    <cellStyle name="Normal 2 15 2 2 3 4 3" xfId="5538" xr:uid="{00000000-0005-0000-0000-0000A2150000}"/>
    <cellStyle name="Normal 2 15 2 2 3 4 4" xfId="5539" xr:uid="{00000000-0005-0000-0000-0000A3150000}"/>
    <cellStyle name="Normal 2 15 2 2 3 4 5" xfId="5540" xr:uid="{00000000-0005-0000-0000-0000A4150000}"/>
    <cellStyle name="Normal 2 15 2 2 3 4 6" xfId="5541" xr:uid="{00000000-0005-0000-0000-0000A5150000}"/>
    <cellStyle name="Normal 2 15 2 2 3 4 7" xfId="5542" xr:uid="{00000000-0005-0000-0000-0000A6150000}"/>
    <cellStyle name="Normal 2 15 2 2 3 5" xfId="5543" xr:uid="{00000000-0005-0000-0000-0000A7150000}"/>
    <cellStyle name="Normal 2 15 2 2 3 5 2" xfId="5544" xr:uid="{00000000-0005-0000-0000-0000A8150000}"/>
    <cellStyle name="Normal 2 15 2 2 3 5 2 2" xfId="5545" xr:uid="{00000000-0005-0000-0000-0000A9150000}"/>
    <cellStyle name="Normal 2 15 2 2 3 5 2 3" xfId="5546" xr:uid="{00000000-0005-0000-0000-0000AA150000}"/>
    <cellStyle name="Normal 2 15 2 2 3 5 2 4" xfId="5547" xr:uid="{00000000-0005-0000-0000-0000AB150000}"/>
    <cellStyle name="Normal 2 15 2 2 3 5 2 5" xfId="5548" xr:uid="{00000000-0005-0000-0000-0000AC150000}"/>
    <cellStyle name="Normal 2 15 2 2 3 5 2 6" xfId="5549" xr:uid="{00000000-0005-0000-0000-0000AD150000}"/>
    <cellStyle name="Normal 2 15 2 2 3 5 3" xfId="5550" xr:uid="{00000000-0005-0000-0000-0000AE150000}"/>
    <cellStyle name="Normal 2 15 2 2 3 5 4" xfId="5551" xr:uid="{00000000-0005-0000-0000-0000AF150000}"/>
    <cellStyle name="Normal 2 15 2 2 3 5 5" xfId="5552" xr:uid="{00000000-0005-0000-0000-0000B0150000}"/>
    <cellStyle name="Normal 2 15 2 2 3 5 6" xfId="5553" xr:uid="{00000000-0005-0000-0000-0000B1150000}"/>
    <cellStyle name="Normal 2 15 2 2 3 5 7" xfId="5554" xr:uid="{00000000-0005-0000-0000-0000B2150000}"/>
    <cellStyle name="Normal 2 15 2 2 3 6" xfId="5555" xr:uid="{00000000-0005-0000-0000-0000B3150000}"/>
    <cellStyle name="Normal 2 15 2 2 3 6 2" xfId="5556" xr:uid="{00000000-0005-0000-0000-0000B4150000}"/>
    <cellStyle name="Normal 2 15 2 2 3 6 3" xfId="5557" xr:uid="{00000000-0005-0000-0000-0000B5150000}"/>
    <cellStyle name="Normal 2 15 2 2 3 6 4" xfId="5558" xr:uid="{00000000-0005-0000-0000-0000B6150000}"/>
    <cellStyle name="Normal 2 15 2 2 3 6 5" xfId="5559" xr:uid="{00000000-0005-0000-0000-0000B7150000}"/>
    <cellStyle name="Normal 2 15 2 2 3 6 6" xfId="5560" xr:uid="{00000000-0005-0000-0000-0000B8150000}"/>
    <cellStyle name="Normal 2 15 2 2 3 7" xfId="5561" xr:uid="{00000000-0005-0000-0000-0000B9150000}"/>
    <cellStyle name="Normal 2 15 2 2 3 8" xfId="5562" xr:uid="{00000000-0005-0000-0000-0000BA150000}"/>
    <cellStyle name="Normal 2 15 2 2 3 9" xfId="5563" xr:uid="{00000000-0005-0000-0000-0000BB150000}"/>
    <cellStyle name="Normal 2 15 2 2 4" xfId="5564" xr:uid="{00000000-0005-0000-0000-0000BC150000}"/>
    <cellStyle name="Normal 2 15 2 2 4 2" xfId="5565" xr:uid="{00000000-0005-0000-0000-0000BD150000}"/>
    <cellStyle name="Normal 2 15 2 2 4 2 2" xfId="5566" xr:uid="{00000000-0005-0000-0000-0000BE150000}"/>
    <cellStyle name="Normal 2 15 2 2 4 2 3" xfId="5567" xr:uid="{00000000-0005-0000-0000-0000BF150000}"/>
    <cellStyle name="Normal 2 15 2 2 4 2 4" xfId="5568" xr:uid="{00000000-0005-0000-0000-0000C0150000}"/>
    <cellStyle name="Normal 2 15 2 2 4 2 5" xfId="5569" xr:uid="{00000000-0005-0000-0000-0000C1150000}"/>
    <cellStyle name="Normal 2 15 2 2 4 2 6" xfId="5570" xr:uid="{00000000-0005-0000-0000-0000C2150000}"/>
    <cellStyle name="Normal 2 15 2 2 4 3" xfId="5571" xr:uid="{00000000-0005-0000-0000-0000C3150000}"/>
    <cellStyle name="Normal 2 15 2 2 4 4" xfId="5572" xr:uid="{00000000-0005-0000-0000-0000C4150000}"/>
    <cellStyle name="Normal 2 15 2 2 4 5" xfId="5573" xr:uid="{00000000-0005-0000-0000-0000C5150000}"/>
    <cellStyle name="Normal 2 15 2 2 4 6" xfId="5574" xr:uid="{00000000-0005-0000-0000-0000C6150000}"/>
    <cellStyle name="Normal 2 15 2 2 4 7" xfId="5575" xr:uid="{00000000-0005-0000-0000-0000C7150000}"/>
    <cellStyle name="Normal 2 15 2 2 5" xfId="5576" xr:uid="{00000000-0005-0000-0000-0000C8150000}"/>
    <cellStyle name="Normal 2 15 2 2 5 2" xfId="5577" xr:uid="{00000000-0005-0000-0000-0000C9150000}"/>
    <cellStyle name="Normal 2 15 2 2 5 2 2" xfId="5578" xr:uid="{00000000-0005-0000-0000-0000CA150000}"/>
    <cellStyle name="Normal 2 15 2 2 5 2 3" xfId="5579" xr:uid="{00000000-0005-0000-0000-0000CB150000}"/>
    <cellStyle name="Normal 2 15 2 2 5 2 4" xfId="5580" xr:uid="{00000000-0005-0000-0000-0000CC150000}"/>
    <cellStyle name="Normal 2 15 2 2 5 2 5" xfId="5581" xr:uid="{00000000-0005-0000-0000-0000CD150000}"/>
    <cellStyle name="Normal 2 15 2 2 5 2 6" xfId="5582" xr:uid="{00000000-0005-0000-0000-0000CE150000}"/>
    <cellStyle name="Normal 2 15 2 2 5 3" xfId="5583" xr:uid="{00000000-0005-0000-0000-0000CF150000}"/>
    <cellStyle name="Normal 2 15 2 2 5 4" xfId="5584" xr:uid="{00000000-0005-0000-0000-0000D0150000}"/>
    <cellStyle name="Normal 2 15 2 2 5 5" xfId="5585" xr:uid="{00000000-0005-0000-0000-0000D1150000}"/>
    <cellStyle name="Normal 2 15 2 2 5 6" xfId="5586" xr:uid="{00000000-0005-0000-0000-0000D2150000}"/>
    <cellStyle name="Normal 2 15 2 2 5 7" xfId="5587" xr:uid="{00000000-0005-0000-0000-0000D3150000}"/>
    <cellStyle name="Normal 2 15 2 2 6" xfId="5588" xr:uid="{00000000-0005-0000-0000-0000D4150000}"/>
    <cellStyle name="Normal 2 15 2 2 6 2" xfId="5589" xr:uid="{00000000-0005-0000-0000-0000D5150000}"/>
    <cellStyle name="Normal 2 15 2 2 6 2 2" xfId="5590" xr:uid="{00000000-0005-0000-0000-0000D6150000}"/>
    <cellStyle name="Normal 2 15 2 2 6 2 3" xfId="5591" xr:uid="{00000000-0005-0000-0000-0000D7150000}"/>
    <cellStyle name="Normal 2 15 2 2 6 2 4" xfId="5592" xr:uid="{00000000-0005-0000-0000-0000D8150000}"/>
    <cellStyle name="Normal 2 15 2 2 6 2 5" xfId="5593" xr:uid="{00000000-0005-0000-0000-0000D9150000}"/>
    <cellStyle name="Normal 2 15 2 2 6 2 6" xfId="5594" xr:uid="{00000000-0005-0000-0000-0000DA150000}"/>
    <cellStyle name="Normal 2 15 2 2 6 3" xfId="5595" xr:uid="{00000000-0005-0000-0000-0000DB150000}"/>
    <cellStyle name="Normal 2 15 2 2 6 4" xfId="5596" xr:uid="{00000000-0005-0000-0000-0000DC150000}"/>
    <cellStyle name="Normal 2 15 2 2 6 5" xfId="5597" xr:uid="{00000000-0005-0000-0000-0000DD150000}"/>
    <cellStyle name="Normal 2 15 2 2 6 6" xfId="5598" xr:uid="{00000000-0005-0000-0000-0000DE150000}"/>
    <cellStyle name="Normal 2 15 2 2 6 7" xfId="5599" xr:uid="{00000000-0005-0000-0000-0000DF150000}"/>
    <cellStyle name="Normal 2 15 2 2 7" xfId="5600" xr:uid="{00000000-0005-0000-0000-0000E0150000}"/>
    <cellStyle name="Normal 2 15 2 2 7 2" xfId="5601" xr:uid="{00000000-0005-0000-0000-0000E1150000}"/>
    <cellStyle name="Normal 2 15 2 2 7 2 2" xfId="5602" xr:uid="{00000000-0005-0000-0000-0000E2150000}"/>
    <cellStyle name="Normal 2 15 2 2 7 2 3" xfId="5603" xr:uid="{00000000-0005-0000-0000-0000E3150000}"/>
    <cellStyle name="Normal 2 15 2 2 7 2 4" xfId="5604" xr:uid="{00000000-0005-0000-0000-0000E4150000}"/>
    <cellStyle name="Normal 2 15 2 2 7 2 5" xfId="5605" xr:uid="{00000000-0005-0000-0000-0000E5150000}"/>
    <cellStyle name="Normal 2 15 2 2 7 2 6" xfId="5606" xr:uid="{00000000-0005-0000-0000-0000E6150000}"/>
    <cellStyle name="Normal 2 15 2 2 7 3" xfId="5607" xr:uid="{00000000-0005-0000-0000-0000E7150000}"/>
    <cellStyle name="Normal 2 15 2 2 7 4" xfId="5608" xr:uid="{00000000-0005-0000-0000-0000E8150000}"/>
    <cellStyle name="Normal 2 15 2 2 7 5" xfId="5609" xr:uid="{00000000-0005-0000-0000-0000E9150000}"/>
    <cellStyle name="Normal 2 15 2 2 7 6" xfId="5610" xr:uid="{00000000-0005-0000-0000-0000EA150000}"/>
    <cellStyle name="Normal 2 15 2 2 7 7" xfId="5611" xr:uid="{00000000-0005-0000-0000-0000EB150000}"/>
    <cellStyle name="Normal 2 15 2 2 8" xfId="5612" xr:uid="{00000000-0005-0000-0000-0000EC150000}"/>
    <cellStyle name="Normal 2 15 2 2 8 2" xfId="5613" xr:uid="{00000000-0005-0000-0000-0000ED150000}"/>
    <cellStyle name="Normal 2 15 2 2 8 3" xfId="5614" xr:uid="{00000000-0005-0000-0000-0000EE150000}"/>
    <cellStyle name="Normal 2 15 2 2 8 4" xfId="5615" xr:uid="{00000000-0005-0000-0000-0000EF150000}"/>
    <cellStyle name="Normal 2 15 2 2 8 5" xfId="5616" xr:uid="{00000000-0005-0000-0000-0000F0150000}"/>
    <cellStyle name="Normal 2 15 2 2 8 6" xfId="5617" xr:uid="{00000000-0005-0000-0000-0000F1150000}"/>
    <cellStyle name="Normal 2 15 2 2 9" xfId="5618" xr:uid="{00000000-0005-0000-0000-0000F2150000}"/>
    <cellStyle name="Normal 2 15 2 3" xfId="5619" xr:uid="{00000000-0005-0000-0000-0000F3150000}"/>
    <cellStyle name="Normal 2 15 2 3 10" xfId="5620" xr:uid="{00000000-0005-0000-0000-0000F4150000}"/>
    <cellStyle name="Normal 2 15 2 3 11" xfId="5621" xr:uid="{00000000-0005-0000-0000-0000F5150000}"/>
    <cellStyle name="Normal 2 15 2 3 2" xfId="5622" xr:uid="{00000000-0005-0000-0000-0000F6150000}"/>
    <cellStyle name="Normal 2 15 2 3 2 2" xfId="5623" xr:uid="{00000000-0005-0000-0000-0000F7150000}"/>
    <cellStyle name="Normal 2 15 2 3 2 2 2" xfId="5624" xr:uid="{00000000-0005-0000-0000-0000F8150000}"/>
    <cellStyle name="Normal 2 15 2 3 2 2 3" xfId="5625" xr:uid="{00000000-0005-0000-0000-0000F9150000}"/>
    <cellStyle name="Normal 2 15 2 3 2 2 4" xfId="5626" xr:uid="{00000000-0005-0000-0000-0000FA150000}"/>
    <cellStyle name="Normal 2 15 2 3 2 2 5" xfId="5627" xr:uid="{00000000-0005-0000-0000-0000FB150000}"/>
    <cellStyle name="Normal 2 15 2 3 2 2 6" xfId="5628" xr:uid="{00000000-0005-0000-0000-0000FC150000}"/>
    <cellStyle name="Normal 2 15 2 3 2 3" xfId="5629" xr:uid="{00000000-0005-0000-0000-0000FD150000}"/>
    <cellStyle name="Normal 2 15 2 3 2 4" xfId="5630" xr:uid="{00000000-0005-0000-0000-0000FE150000}"/>
    <cellStyle name="Normal 2 15 2 3 2 5" xfId="5631" xr:uid="{00000000-0005-0000-0000-0000FF150000}"/>
    <cellStyle name="Normal 2 15 2 3 2 6" xfId="5632" xr:uid="{00000000-0005-0000-0000-000000160000}"/>
    <cellStyle name="Normal 2 15 2 3 2 7" xfId="5633" xr:uid="{00000000-0005-0000-0000-000001160000}"/>
    <cellStyle name="Normal 2 15 2 3 3" xfId="5634" xr:uid="{00000000-0005-0000-0000-000002160000}"/>
    <cellStyle name="Normal 2 15 2 3 3 2" xfId="5635" xr:uid="{00000000-0005-0000-0000-000003160000}"/>
    <cellStyle name="Normal 2 15 2 3 3 2 2" xfId="5636" xr:uid="{00000000-0005-0000-0000-000004160000}"/>
    <cellStyle name="Normal 2 15 2 3 3 2 3" xfId="5637" xr:uid="{00000000-0005-0000-0000-000005160000}"/>
    <cellStyle name="Normal 2 15 2 3 3 2 4" xfId="5638" xr:uid="{00000000-0005-0000-0000-000006160000}"/>
    <cellStyle name="Normal 2 15 2 3 3 2 5" xfId="5639" xr:uid="{00000000-0005-0000-0000-000007160000}"/>
    <cellStyle name="Normal 2 15 2 3 3 2 6" xfId="5640" xr:uid="{00000000-0005-0000-0000-000008160000}"/>
    <cellStyle name="Normal 2 15 2 3 3 3" xfId="5641" xr:uid="{00000000-0005-0000-0000-000009160000}"/>
    <cellStyle name="Normal 2 15 2 3 3 4" xfId="5642" xr:uid="{00000000-0005-0000-0000-00000A160000}"/>
    <cellStyle name="Normal 2 15 2 3 3 5" xfId="5643" xr:uid="{00000000-0005-0000-0000-00000B160000}"/>
    <cellStyle name="Normal 2 15 2 3 3 6" xfId="5644" xr:uid="{00000000-0005-0000-0000-00000C160000}"/>
    <cellStyle name="Normal 2 15 2 3 3 7" xfId="5645" xr:uid="{00000000-0005-0000-0000-00000D160000}"/>
    <cellStyle name="Normal 2 15 2 3 4" xfId="5646" xr:uid="{00000000-0005-0000-0000-00000E160000}"/>
    <cellStyle name="Normal 2 15 2 3 4 2" xfId="5647" xr:uid="{00000000-0005-0000-0000-00000F160000}"/>
    <cellStyle name="Normal 2 15 2 3 4 2 2" xfId="5648" xr:uid="{00000000-0005-0000-0000-000010160000}"/>
    <cellStyle name="Normal 2 15 2 3 4 2 3" xfId="5649" xr:uid="{00000000-0005-0000-0000-000011160000}"/>
    <cellStyle name="Normal 2 15 2 3 4 2 4" xfId="5650" xr:uid="{00000000-0005-0000-0000-000012160000}"/>
    <cellStyle name="Normal 2 15 2 3 4 2 5" xfId="5651" xr:uid="{00000000-0005-0000-0000-000013160000}"/>
    <cellStyle name="Normal 2 15 2 3 4 2 6" xfId="5652" xr:uid="{00000000-0005-0000-0000-000014160000}"/>
    <cellStyle name="Normal 2 15 2 3 4 3" xfId="5653" xr:uid="{00000000-0005-0000-0000-000015160000}"/>
    <cellStyle name="Normal 2 15 2 3 4 4" xfId="5654" xr:uid="{00000000-0005-0000-0000-000016160000}"/>
    <cellStyle name="Normal 2 15 2 3 4 5" xfId="5655" xr:uid="{00000000-0005-0000-0000-000017160000}"/>
    <cellStyle name="Normal 2 15 2 3 4 6" xfId="5656" xr:uid="{00000000-0005-0000-0000-000018160000}"/>
    <cellStyle name="Normal 2 15 2 3 4 7" xfId="5657" xr:uid="{00000000-0005-0000-0000-000019160000}"/>
    <cellStyle name="Normal 2 15 2 3 5" xfId="5658" xr:uid="{00000000-0005-0000-0000-00001A160000}"/>
    <cellStyle name="Normal 2 15 2 3 5 2" xfId="5659" xr:uid="{00000000-0005-0000-0000-00001B160000}"/>
    <cellStyle name="Normal 2 15 2 3 5 2 2" xfId="5660" xr:uid="{00000000-0005-0000-0000-00001C160000}"/>
    <cellStyle name="Normal 2 15 2 3 5 2 3" xfId="5661" xr:uid="{00000000-0005-0000-0000-00001D160000}"/>
    <cellStyle name="Normal 2 15 2 3 5 2 4" xfId="5662" xr:uid="{00000000-0005-0000-0000-00001E160000}"/>
    <cellStyle name="Normal 2 15 2 3 5 2 5" xfId="5663" xr:uid="{00000000-0005-0000-0000-00001F160000}"/>
    <cellStyle name="Normal 2 15 2 3 5 2 6" xfId="5664" xr:uid="{00000000-0005-0000-0000-000020160000}"/>
    <cellStyle name="Normal 2 15 2 3 5 3" xfId="5665" xr:uid="{00000000-0005-0000-0000-000021160000}"/>
    <cellStyle name="Normal 2 15 2 3 5 4" xfId="5666" xr:uid="{00000000-0005-0000-0000-000022160000}"/>
    <cellStyle name="Normal 2 15 2 3 5 5" xfId="5667" xr:uid="{00000000-0005-0000-0000-000023160000}"/>
    <cellStyle name="Normal 2 15 2 3 5 6" xfId="5668" xr:uid="{00000000-0005-0000-0000-000024160000}"/>
    <cellStyle name="Normal 2 15 2 3 5 7" xfId="5669" xr:uid="{00000000-0005-0000-0000-000025160000}"/>
    <cellStyle name="Normal 2 15 2 3 6" xfId="5670" xr:uid="{00000000-0005-0000-0000-000026160000}"/>
    <cellStyle name="Normal 2 15 2 3 6 2" xfId="5671" xr:uid="{00000000-0005-0000-0000-000027160000}"/>
    <cellStyle name="Normal 2 15 2 3 6 3" xfId="5672" xr:uid="{00000000-0005-0000-0000-000028160000}"/>
    <cellStyle name="Normal 2 15 2 3 6 4" xfId="5673" xr:uid="{00000000-0005-0000-0000-000029160000}"/>
    <cellStyle name="Normal 2 15 2 3 6 5" xfId="5674" xr:uid="{00000000-0005-0000-0000-00002A160000}"/>
    <cellStyle name="Normal 2 15 2 3 6 6" xfId="5675" xr:uid="{00000000-0005-0000-0000-00002B160000}"/>
    <cellStyle name="Normal 2 15 2 3 7" xfId="5676" xr:uid="{00000000-0005-0000-0000-00002C160000}"/>
    <cellStyle name="Normal 2 15 2 3 8" xfId="5677" xr:uid="{00000000-0005-0000-0000-00002D160000}"/>
    <cellStyle name="Normal 2 15 2 3 9" xfId="5678" xr:uid="{00000000-0005-0000-0000-00002E160000}"/>
    <cellStyle name="Normal 2 15 2 4" xfId="5679" xr:uid="{00000000-0005-0000-0000-00002F160000}"/>
    <cellStyle name="Normal 2 15 2 4 10" xfId="5680" xr:uid="{00000000-0005-0000-0000-000030160000}"/>
    <cellStyle name="Normal 2 15 2 4 11" xfId="5681" xr:uid="{00000000-0005-0000-0000-000031160000}"/>
    <cellStyle name="Normal 2 15 2 4 2" xfId="5682" xr:uid="{00000000-0005-0000-0000-000032160000}"/>
    <cellStyle name="Normal 2 15 2 4 2 2" xfId="5683" xr:uid="{00000000-0005-0000-0000-000033160000}"/>
    <cellStyle name="Normal 2 15 2 4 2 2 2" xfId="5684" xr:uid="{00000000-0005-0000-0000-000034160000}"/>
    <cellStyle name="Normal 2 15 2 4 2 2 3" xfId="5685" xr:uid="{00000000-0005-0000-0000-000035160000}"/>
    <cellStyle name="Normal 2 15 2 4 2 2 4" xfId="5686" xr:uid="{00000000-0005-0000-0000-000036160000}"/>
    <cellStyle name="Normal 2 15 2 4 2 2 5" xfId="5687" xr:uid="{00000000-0005-0000-0000-000037160000}"/>
    <cellStyle name="Normal 2 15 2 4 2 2 6" xfId="5688" xr:uid="{00000000-0005-0000-0000-000038160000}"/>
    <cellStyle name="Normal 2 15 2 4 2 3" xfId="5689" xr:uid="{00000000-0005-0000-0000-000039160000}"/>
    <cellStyle name="Normal 2 15 2 4 2 4" xfId="5690" xr:uid="{00000000-0005-0000-0000-00003A160000}"/>
    <cellStyle name="Normal 2 15 2 4 2 5" xfId="5691" xr:uid="{00000000-0005-0000-0000-00003B160000}"/>
    <cellStyle name="Normal 2 15 2 4 2 6" xfId="5692" xr:uid="{00000000-0005-0000-0000-00003C160000}"/>
    <cellStyle name="Normal 2 15 2 4 2 7" xfId="5693" xr:uid="{00000000-0005-0000-0000-00003D160000}"/>
    <cellStyle name="Normal 2 15 2 4 3" xfId="5694" xr:uid="{00000000-0005-0000-0000-00003E160000}"/>
    <cellStyle name="Normal 2 15 2 4 3 2" xfId="5695" xr:uid="{00000000-0005-0000-0000-00003F160000}"/>
    <cellStyle name="Normal 2 15 2 4 3 2 2" xfId="5696" xr:uid="{00000000-0005-0000-0000-000040160000}"/>
    <cellStyle name="Normal 2 15 2 4 3 2 3" xfId="5697" xr:uid="{00000000-0005-0000-0000-000041160000}"/>
    <cellStyle name="Normal 2 15 2 4 3 2 4" xfId="5698" xr:uid="{00000000-0005-0000-0000-000042160000}"/>
    <cellStyle name="Normal 2 15 2 4 3 2 5" xfId="5699" xr:uid="{00000000-0005-0000-0000-000043160000}"/>
    <cellStyle name="Normal 2 15 2 4 3 2 6" xfId="5700" xr:uid="{00000000-0005-0000-0000-000044160000}"/>
    <cellStyle name="Normal 2 15 2 4 3 3" xfId="5701" xr:uid="{00000000-0005-0000-0000-000045160000}"/>
    <cellStyle name="Normal 2 15 2 4 3 4" xfId="5702" xr:uid="{00000000-0005-0000-0000-000046160000}"/>
    <cellStyle name="Normal 2 15 2 4 3 5" xfId="5703" xr:uid="{00000000-0005-0000-0000-000047160000}"/>
    <cellStyle name="Normal 2 15 2 4 3 6" xfId="5704" xr:uid="{00000000-0005-0000-0000-000048160000}"/>
    <cellStyle name="Normal 2 15 2 4 3 7" xfId="5705" xr:uid="{00000000-0005-0000-0000-000049160000}"/>
    <cellStyle name="Normal 2 15 2 4 4" xfId="5706" xr:uid="{00000000-0005-0000-0000-00004A160000}"/>
    <cellStyle name="Normal 2 15 2 4 4 2" xfId="5707" xr:uid="{00000000-0005-0000-0000-00004B160000}"/>
    <cellStyle name="Normal 2 15 2 4 4 2 2" xfId="5708" xr:uid="{00000000-0005-0000-0000-00004C160000}"/>
    <cellStyle name="Normal 2 15 2 4 4 2 3" xfId="5709" xr:uid="{00000000-0005-0000-0000-00004D160000}"/>
    <cellStyle name="Normal 2 15 2 4 4 2 4" xfId="5710" xr:uid="{00000000-0005-0000-0000-00004E160000}"/>
    <cellStyle name="Normal 2 15 2 4 4 2 5" xfId="5711" xr:uid="{00000000-0005-0000-0000-00004F160000}"/>
    <cellStyle name="Normal 2 15 2 4 4 2 6" xfId="5712" xr:uid="{00000000-0005-0000-0000-000050160000}"/>
    <cellStyle name="Normal 2 15 2 4 4 3" xfId="5713" xr:uid="{00000000-0005-0000-0000-000051160000}"/>
    <cellStyle name="Normal 2 15 2 4 4 4" xfId="5714" xr:uid="{00000000-0005-0000-0000-000052160000}"/>
    <cellStyle name="Normal 2 15 2 4 4 5" xfId="5715" xr:uid="{00000000-0005-0000-0000-000053160000}"/>
    <cellStyle name="Normal 2 15 2 4 4 6" xfId="5716" xr:uid="{00000000-0005-0000-0000-000054160000}"/>
    <cellStyle name="Normal 2 15 2 4 4 7" xfId="5717" xr:uid="{00000000-0005-0000-0000-000055160000}"/>
    <cellStyle name="Normal 2 15 2 4 5" xfId="5718" xr:uid="{00000000-0005-0000-0000-000056160000}"/>
    <cellStyle name="Normal 2 15 2 4 5 2" xfId="5719" xr:uid="{00000000-0005-0000-0000-000057160000}"/>
    <cellStyle name="Normal 2 15 2 4 5 2 2" xfId="5720" xr:uid="{00000000-0005-0000-0000-000058160000}"/>
    <cellStyle name="Normal 2 15 2 4 5 2 3" xfId="5721" xr:uid="{00000000-0005-0000-0000-000059160000}"/>
    <cellStyle name="Normal 2 15 2 4 5 2 4" xfId="5722" xr:uid="{00000000-0005-0000-0000-00005A160000}"/>
    <cellStyle name="Normal 2 15 2 4 5 2 5" xfId="5723" xr:uid="{00000000-0005-0000-0000-00005B160000}"/>
    <cellStyle name="Normal 2 15 2 4 5 2 6" xfId="5724" xr:uid="{00000000-0005-0000-0000-00005C160000}"/>
    <cellStyle name="Normal 2 15 2 4 5 3" xfId="5725" xr:uid="{00000000-0005-0000-0000-00005D160000}"/>
    <cellStyle name="Normal 2 15 2 4 5 4" xfId="5726" xr:uid="{00000000-0005-0000-0000-00005E160000}"/>
    <cellStyle name="Normal 2 15 2 4 5 5" xfId="5727" xr:uid="{00000000-0005-0000-0000-00005F160000}"/>
    <cellStyle name="Normal 2 15 2 4 5 6" xfId="5728" xr:uid="{00000000-0005-0000-0000-000060160000}"/>
    <cellStyle name="Normal 2 15 2 4 5 7" xfId="5729" xr:uid="{00000000-0005-0000-0000-000061160000}"/>
    <cellStyle name="Normal 2 15 2 4 6" xfId="5730" xr:uid="{00000000-0005-0000-0000-000062160000}"/>
    <cellStyle name="Normal 2 15 2 4 6 2" xfId="5731" xr:uid="{00000000-0005-0000-0000-000063160000}"/>
    <cellStyle name="Normal 2 15 2 4 6 3" xfId="5732" xr:uid="{00000000-0005-0000-0000-000064160000}"/>
    <cellStyle name="Normal 2 15 2 4 6 4" xfId="5733" xr:uid="{00000000-0005-0000-0000-000065160000}"/>
    <cellStyle name="Normal 2 15 2 4 6 5" xfId="5734" xr:uid="{00000000-0005-0000-0000-000066160000}"/>
    <cellStyle name="Normal 2 15 2 4 6 6" xfId="5735" xr:uid="{00000000-0005-0000-0000-000067160000}"/>
    <cellStyle name="Normal 2 15 2 4 7" xfId="5736" xr:uid="{00000000-0005-0000-0000-000068160000}"/>
    <cellStyle name="Normal 2 15 2 4 8" xfId="5737" xr:uid="{00000000-0005-0000-0000-000069160000}"/>
    <cellStyle name="Normal 2 15 2 4 9" xfId="5738" xr:uid="{00000000-0005-0000-0000-00006A160000}"/>
    <cellStyle name="Normal 2 15 2 5" xfId="5739" xr:uid="{00000000-0005-0000-0000-00006B160000}"/>
    <cellStyle name="Normal 2 15 2 5 2" xfId="5740" xr:uid="{00000000-0005-0000-0000-00006C160000}"/>
    <cellStyle name="Normal 2 15 2 5 2 2" xfId="5741" xr:uid="{00000000-0005-0000-0000-00006D160000}"/>
    <cellStyle name="Normal 2 15 2 5 2 3" xfId="5742" xr:uid="{00000000-0005-0000-0000-00006E160000}"/>
    <cellStyle name="Normal 2 15 2 5 2 4" xfId="5743" xr:uid="{00000000-0005-0000-0000-00006F160000}"/>
    <cellStyle name="Normal 2 15 2 5 2 5" xfId="5744" xr:uid="{00000000-0005-0000-0000-000070160000}"/>
    <cellStyle name="Normal 2 15 2 5 2 6" xfId="5745" xr:uid="{00000000-0005-0000-0000-000071160000}"/>
    <cellStyle name="Normal 2 15 2 5 3" xfId="5746" xr:uid="{00000000-0005-0000-0000-000072160000}"/>
    <cellStyle name="Normal 2 15 2 5 4" xfId="5747" xr:uid="{00000000-0005-0000-0000-000073160000}"/>
    <cellStyle name="Normal 2 15 2 5 5" xfId="5748" xr:uid="{00000000-0005-0000-0000-000074160000}"/>
    <cellStyle name="Normal 2 15 2 5 6" xfId="5749" xr:uid="{00000000-0005-0000-0000-000075160000}"/>
    <cellStyle name="Normal 2 15 2 5 7" xfId="5750" xr:uid="{00000000-0005-0000-0000-000076160000}"/>
    <cellStyle name="Normal 2 15 2 6" xfId="5751" xr:uid="{00000000-0005-0000-0000-000077160000}"/>
    <cellStyle name="Normal 2 15 2 6 2" xfId="5752" xr:uid="{00000000-0005-0000-0000-000078160000}"/>
    <cellStyle name="Normal 2 15 2 6 2 2" xfId="5753" xr:uid="{00000000-0005-0000-0000-000079160000}"/>
    <cellStyle name="Normal 2 15 2 6 2 3" xfId="5754" xr:uid="{00000000-0005-0000-0000-00007A160000}"/>
    <cellStyle name="Normal 2 15 2 6 2 4" xfId="5755" xr:uid="{00000000-0005-0000-0000-00007B160000}"/>
    <cellStyle name="Normal 2 15 2 6 2 5" xfId="5756" xr:uid="{00000000-0005-0000-0000-00007C160000}"/>
    <cellStyle name="Normal 2 15 2 6 2 6" xfId="5757" xr:uid="{00000000-0005-0000-0000-00007D160000}"/>
    <cellStyle name="Normal 2 15 2 6 3" xfId="5758" xr:uid="{00000000-0005-0000-0000-00007E160000}"/>
    <cellStyle name="Normal 2 15 2 6 4" xfId="5759" xr:uid="{00000000-0005-0000-0000-00007F160000}"/>
    <cellStyle name="Normal 2 15 2 6 5" xfId="5760" xr:uid="{00000000-0005-0000-0000-000080160000}"/>
    <cellStyle name="Normal 2 15 2 6 6" xfId="5761" xr:uid="{00000000-0005-0000-0000-000081160000}"/>
    <cellStyle name="Normal 2 15 2 6 7" xfId="5762" xr:uid="{00000000-0005-0000-0000-000082160000}"/>
    <cellStyle name="Normal 2 15 2 7" xfId="5763" xr:uid="{00000000-0005-0000-0000-000083160000}"/>
    <cellStyle name="Normal 2 15 2 7 2" xfId="5764" xr:uid="{00000000-0005-0000-0000-000084160000}"/>
    <cellStyle name="Normal 2 15 2 7 2 2" xfId="5765" xr:uid="{00000000-0005-0000-0000-000085160000}"/>
    <cellStyle name="Normal 2 15 2 7 2 3" xfId="5766" xr:uid="{00000000-0005-0000-0000-000086160000}"/>
    <cellStyle name="Normal 2 15 2 7 2 4" xfId="5767" xr:uid="{00000000-0005-0000-0000-000087160000}"/>
    <cellStyle name="Normal 2 15 2 7 2 5" xfId="5768" xr:uid="{00000000-0005-0000-0000-000088160000}"/>
    <cellStyle name="Normal 2 15 2 7 2 6" xfId="5769" xr:uid="{00000000-0005-0000-0000-000089160000}"/>
    <cellStyle name="Normal 2 15 2 7 3" xfId="5770" xr:uid="{00000000-0005-0000-0000-00008A160000}"/>
    <cellStyle name="Normal 2 15 2 7 4" xfId="5771" xr:uid="{00000000-0005-0000-0000-00008B160000}"/>
    <cellStyle name="Normal 2 15 2 7 5" xfId="5772" xr:uid="{00000000-0005-0000-0000-00008C160000}"/>
    <cellStyle name="Normal 2 15 2 7 6" xfId="5773" xr:uid="{00000000-0005-0000-0000-00008D160000}"/>
    <cellStyle name="Normal 2 15 2 7 7" xfId="5774" xr:uid="{00000000-0005-0000-0000-00008E160000}"/>
    <cellStyle name="Normal 2 15 2 8" xfId="5775" xr:uid="{00000000-0005-0000-0000-00008F160000}"/>
    <cellStyle name="Normal 2 15 2 8 2" xfId="5776" xr:uid="{00000000-0005-0000-0000-000090160000}"/>
    <cellStyle name="Normal 2 15 2 8 2 2" xfId="5777" xr:uid="{00000000-0005-0000-0000-000091160000}"/>
    <cellStyle name="Normal 2 15 2 8 2 3" xfId="5778" xr:uid="{00000000-0005-0000-0000-000092160000}"/>
    <cellStyle name="Normal 2 15 2 8 2 4" xfId="5779" xr:uid="{00000000-0005-0000-0000-000093160000}"/>
    <cellStyle name="Normal 2 15 2 8 2 5" xfId="5780" xr:uid="{00000000-0005-0000-0000-000094160000}"/>
    <cellStyle name="Normal 2 15 2 8 2 6" xfId="5781" xr:uid="{00000000-0005-0000-0000-000095160000}"/>
    <cellStyle name="Normal 2 15 2 8 3" xfId="5782" xr:uid="{00000000-0005-0000-0000-000096160000}"/>
    <cellStyle name="Normal 2 15 2 8 4" xfId="5783" xr:uid="{00000000-0005-0000-0000-000097160000}"/>
    <cellStyle name="Normal 2 15 2 8 5" xfId="5784" xr:uid="{00000000-0005-0000-0000-000098160000}"/>
    <cellStyle name="Normal 2 15 2 8 6" xfId="5785" xr:uid="{00000000-0005-0000-0000-000099160000}"/>
    <cellStyle name="Normal 2 15 2 8 7" xfId="5786" xr:uid="{00000000-0005-0000-0000-00009A160000}"/>
    <cellStyle name="Normal 2 15 2 9" xfId="5787" xr:uid="{00000000-0005-0000-0000-00009B160000}"/>
    <cellStyle name="Normal 2 15 2 9 2" xfId="5788" xr:uid="{00000000-0005-0000-0000-00009C160000}"/>
    <cellStyle name="Normal 2 15 2 9 3" xfId="5789" xr:uid="{00000000-0005-0000-0000-00009D160000}"/>
    <cellStyle name="Normal 2 15 2 9 4" xfId="5790" xr:uid="{00000000-0005-0000-0000-00009E160000}"/>
    <cellStyle name="Normal 2 15 2 9 5" xfId="5791" xr:uid="{00000000-0005-0000-0000-00009F160000}"/>
    <cellStyle name="Normal 2 15 2 9 6" xfId="5792" xr:uid="{00000000-0005-0000-0000-0000A0160000}"/>
    <cellStyle name="Normal 2 15 3" xfId="5793" xr:uid="{00000000-0005-0000-0000-0000A1160000}"/>
    <cellStyle name="Normal 2 15 3 10" xfId="5794" xr:uid="{00000000-0005-0000-0000-0000A2160000}"/>
    <cellStyle name="Normal 2 15 3 11" xfId="5795" xr:uid="{00000000-0005-0000-0000-0000A3160000}"/>
    <cellStyle name="Normal 2 15 3 12" xfId="5796" xr:uid="{00000000-0005-0000-0000-0000A4160000}"/>
    <cellStyle name="Normal 2 15 3 13" xfId="5797" xr:uid="{00000000-0005-0000-0000-0000A5160000}"/>
    <cellStyle name="Normal 2 15 3 2" xfId="5798" xr:uid="{00000000-0005-0000-0000-0000A6160000}"/>
    <cellStyle name="Normal 2 15 3 2 10" xfId="5799" xr:uid="{00000000-0005-0000-0000-0000A7160000}"/>
    <cellStyle name="Normal 2 15 3 2 11" xfId="5800" xr:uid="{00000000-0005-0000-0000-0000A8160000}"/>
    <cellStyle name="Normal 2 15 3 2 2" xfId="5801" xr:uid="{00000000-0005-0000-0000-0000A9160000}"/>
    <cellStyle name="Normal 2 15 3 2 2 2" xfId="5802" xr:uid="{00000000-0005-0000-0000-0000AA160000}"/>
    <cellStyle name="Normal 2 15 3 2 2 2 2" xfId="5803" xr:uid="{00000000-0005-0000-0000-0000AB160000}"/>
    <cellStyle name="Normal 2 15 3 2 2 2 3" xfId="5804" xr:uid="{00000000-0005-0000-0000-0000AC160000}"/>
    <cellStyle name="Normal 2 15 3 2 2 2 4" xfId="5805" xr:uid="{00000000-0005-0000-0000-0000AD160000}"/>
    <cellStyle name="Normal 2 15 3 2 2 2 5" xfId="5806" xr:uid="{00000000-0005-0000-0000-0000AE160000}"/>
    <cellStyle name="Normal 2 15 3 2 2 2 6" xfId="5807" xr:uid="{00000000-0005-0000-0000-0000AF160000}"/>
    <cellStyle name="Normal 2 15 3 2 2 3" xfId="5808" xr:uid="{00000000-0005-0000-0000-0000B0160000}"/>
    <cellStyle name="Normal 2 15 3 2 2 4" xfId="5809" xr:uid="{00000000-0005-0000-0000-0000B1160000}"/>
    <cellStyle name="Normal 2 15 3 2 2 5" xfId="5810" xr:uid="{00000000-0005-0000-0000-0000B2160000}"/>
    <cellStyle name="Normal 2 15 3 2 2 6" xfId="5811" xr:uid="{00000000-0005-0000-0000-0000B3160000}"/>
    <cellStyle name="Normal 2 15 3 2 2 7" xfId="5812" xr:uid="{00000000-0005-0000-0000-0000B4160000}"/>
    <cellStyle name="Normal 2 15 3 2 3" xfId="5813" xr:uid="{00000000-0005-0000-0000-0000B5160000}"/>
    <cellStyle name="Normal 2 15 3 2 3 2" xfId="5814" xr:uid="{00000000-0005-0000-0000-0000B6160000}"/>
    <cellStyle name="Normal 2 15 3 2 3 2 2" xfId="5815" xr:uid="{00000000-0005-0000-0000-0000B7160000}"/>
    <cellStyle name="Normal 2 15 3 2 3 2 3" xfId="5816" xr:uid="{00000000-0005-0000-0000-0000B8160000}"/>
    <cellStyle name="Normal 2 15 3 2 3 2 4" xfId="5817" xr:uid="{00000000-0005-0000-0000-0000B9160000}"/>
    <cellStyle name="Normal 2 15 3 2 3 2 5" xfId="5818" xr:uid="{00000000-0005-0000-0000-0000BA160000}"/>
    <cellStyle name="Normal 2 15 3 2 3 2 6" xfId="5819" xr:uid="{00000000-0005-0000-0000-0000BB160000}"/>
    <cellStyle name="Normal 2 15 3 2 3 3" xfId="5820" xr:uid="{00000000-0005-0000-0000-0000BC160000}"/>
    <cellStyle name="Normal 2 15 3 2 3 4" xfId="5821" xr:uid="{00000000-0005-0000-0000-0000BD160000}"/>
    <cellStyle name="Normal 2 15 3 2 3 5" xfId="5822" xr:uid="{00000000-0005-0000-0000-0000BE160000}"/>
    <cellStyle name="Normal 2 15 3 2 3 6" xfId="5823" xr:uid="{00000000-0005-0000-0000-0000BF160000}"/>
    <cellStyle name="Normal 2 15 3 2 3 7" xfId="5824" xr:uid="{00000000-0005-0000-0000-0000C0160000}"/>
    <cellStyle name="Normal 2 15 3 2 4" xfId="5825" xr:uid="{00000000-0005-0000-0000-0000C1160000}"/>
    <cellStyle name="Normal 2 15 3 2 4 2" xfId="5826" xr:uid="{00000000-0005-0000-0000-0000C2160000}"/>
    <cellStyle name="Normal 2 15 3 2 4 2 2" xfId="5827" xr:uid="{00000000-0005-0000-0000-0000C3160000}"/>
    <cellStyle name="Normal 2 15 3 2 4 2 3" xfId="5828" xr:uid="{00000000-0005-0000-0000-0000C4160000}"/>
    <cellStyle name="Normal 2 15 3 2 4 2 4" xfId="5829" xr:uid="{00000000-0005-0000-0000-0000C5160000}"/>
    <cellStyle name="Normal 2 15 3 2 4 2 5" xfId="5830" xr:uid="{00000000-0005-0000-0000-0000C6160000}"/>
    <cellStyle name="Normal 2 15 3 2 4 2 6" xfId="5831" xr:uid="{00000000-0005-0000-0000-0000C7160000}"/>
    <cellStyle name="Normal 2 15 3 2 4 3" xfId="5832" xr:uid="{00000000-0005-0000-0000-0000C8160000}"/>
    <cellStyle name="Normal 2 15 3 2 4 4" xfId="5833" xr:uid="{00000000-0005-0000-0000-0000C9160000}"/>
    <cellStyle name="Normal 2 15 3 2 4 5" xfId="5834" xr:uid="{00000000-0005-0000-0000-0000CA160000}"/>
    <cellStyle name="Normal 2 15 3 2 4 6" xfId="5835" xr:uid="{00000000-0005-0000-0000-0000CB160000}"/>
    <cellStyle name="Normal 2 15 3 2 4 7" xfId="5836" xr:uid="{00000000-0005-0000-0000-0000CC160000}"/>
    <cellStyle name="Normal 2 15 3 2 5" xfId="5837" xr:uid="{00000000-0005-0000-0000-0000CD160000}"/>
    <cellStyle name="Normal 2 15 3 2 5 2" xfId="5838" xr:uid="{00000000-0005-0000-0000-0000CE160000}"/>
    <cellStyle name="Normal 2 15 3 2 5 2 2" xfId="5839" xr:uid="{00000000-0005-0000-0000-0000CF160000}"/>
    <cellStyle name="Normal 2 15 3 2 5 2 3" xfId="5840" xr:uid="{00000000-0005-0000-0000-0000D0160000}"/>
    <cellStyle name="Normal 2 15 3 2 5 2 4" xfId="5841" xr:uid="{00000000-0005-0000-0000-0000D1160000}"/>
    <cellStyle name="Normal 2 15 3 2 5 2 5" xfId="5842" xr:uid="{00000000-0005-0000-0000-0000D2160000}"/>
    <cellStyle name="Normal 2 15 3 2 5 2 6" xfId="5843" xr:uid="{00000000-0005-0000-0000-0000D3160000}"/>
    <cellStyle name="Normal 2 15 3 2 5 3" xfId="5844" xr:uid="{00000000-0005-0000-0000-0000D4160000}"/>
    <cellStyle name="Normal 2 15 3 2 5 4" xfId="5845" xr:uid="{00000000-0005-0000-0000-0000D5160000}"/>
    <cellStyle name="Normal 2 15 3 2 5 5" xfId="5846" xr:uid="{00000000-0005-0000-0000-0000D6160000}"/>
    <cellStyle name="Normal 2 15 3 2 5 6" xfId="5847" xr:uid="{00000000-0005-0000-0000-0000D7160000}"/>
    <cellStyle name="Normal 2 15 3 2 5 7" xfId="5848" xr:uid="{00000000-0005-0000-0000-0000D8160000}"/>
    <cellStyle name="Normal 2 15 3 2 6" xfId="5849" xr:uid="{00000000-0005-0000-0000-0000D9160000}"/>
    <cellStyle name="Normal 2 15 3 2 6 2" xfId="5850" xr:uid="{00000000-0005-0000-0000-0000DA160000}"/>
    <cellStyle name="Normal 2 15 3 2 6 3" xfId="5851" xr:uid="{00000000-0005-0000-0000-0000DB160000}"/>
    <cellStyle name="Normal 2 15 3 2 6 4" xfId="5852" xr:uid="{00000000-0005-0000-0000-0000DC160000}"/>
    <cellStyle name="Normal 2 15 3 2 6 5" xfId="5853" xr:uid="{00000000-0005-0000-0000-0000DD160000}"/>
    <cellStyle name="Normal 2 15 3 2 6 6" xfId="5854" xr:uid="{00000000-0005-0000-0000-0000DE160000}"/>
    <cellStyle name="Normal 2 15 3 2 7" xfId="5855" xr:uid="{00000000-0005-0000-0000-0000DF160000}"/>
    <cellStyle name="Normal 2 15 3 2 8" xfId="5856" xr:uid="{00000000-0005-0000-0000-0000E0160000}"/>
    <cellStyle name="Normal 2 15 3 2 9" xfId="5857" xr:uid="{00000000-0005-0000-0000-0000E1160000}"/>
    <cellStyle name="Normal 2 15 3 3" xfId="5858" xr:uid="{00000000-0005-0000-0000-0000E2160000}"/>
    <cellStyle name="Normal 2 15 3 3 10" xfId="5859" xr:uid="{00000000-0005-0000-0000-0000E3160000}"/>
    <cellStyle name="Normal 2 15 3 3 11" xfId="5860" xr:uid="{00000000-0005-0000-0000-0000E4160000}"/>
    <cellStyle name="Normal 2 15 3 3 2" xfId="5861" xr:uid="{00000000-0005-0000-0000-0000E5160000}"/>
    <cellStyle name="Normal 2 15 3 3 2 2" xfId="5862" xr:uid="{00000000-0005-0000-0000-0000E6160000}"/>
    <cellStyle name="Normal 2 15 3 3 2 2 2" xfId="5863" xr:uid="{00000000-0005-0000-0000-0000E7160000}"/>
    <cellStyle name="Normal 2 15 3 3 2 2 3" xfId="5864" xr:uid="{00000000-0005-0000-0000-0000E8160000}"/>
    <cellStyle name="Normal 2 15 3 3 2 2 4" xfId="5865" xr:uid="{00000000-0005-0000-0000-0000E9160000}"/>
    <cellStyle name="Normal 2 15 3 3 2 2 5" xfId="5866" xr:uid="{00000000-0005-0000-0000-0000EA160000}"/>
    <cellStyle name="Normal 2 15 3 3 2 2 6" xfId="5867" xr:uid="{00000000-0005-0000-0000-0000EB160000}"/>
    <cellStyle name="Normal 2 15 3 3 2 3" xfId="5868" xr:uid="{00000000-0005-0000-0000-0000EC160000}"/>
    <cellStyle name="Normal 2 15 3 3 2 4" xfId="5869" xr:uid="{00000000-0005-0000-0000-0000ED160000}"/>
    <cellStyle name="Normal 2 15 3 3 2 5" xfId="5870" xr:uid="{00000000-0005-0000-0000-0000EE160000}"/>
    <cellStyle name="Normal 2 15 3 3 2 6" xfId="5871" xr:uid="{00000000-0005-0000-0000-0000EF160000}"/>
    <cellStyle name="Normal 2 15 3 3 2 7" xfId="5872" xr:uid="{00000000-0005-0000-0000-0000F0160000}"/>
    <cellStyle name="Normal 2 15 3 3 3" xfId="5873" xr:uid="{00000000-0005-0000-0000-0000F1160000}"/>
    <cellStyle name="Normal 2 15 3 3 3 2" xfId="5874" xr:uid="{00000000-0005-0000-0000-0000F2160000}"/>
    <cellStyle name="Normal 2 15 3 3 3 2 2" xfId="5875" xr:uid="{00000000-0005-0000-0000-0000F3160000}"/>
    <cellStyle name="Normal 2 15 3 3 3 2 3" xfId="5876" xr:uid="{00000000-0005-0000-0000-0000F4160000}"/>
    <cellStyle name="Normal 2 15 3 3 3 2 4" xfId="5877" xr:uid="{00000000-0005-0000-0000-0000F5160000}"/>
    <cellStyle name="Normal 2 15 3 3 3 2 5" xfId="5878" xr:uid="{00000000-0005-0000-0000-0000F6160000}"/>
    <cellStyle name="Normal 2 15 3 3 3 2 6" xfId="5879" xr:uid="{00000000-0005-0000-0000-0000F7160000}"/>
    <cellStyle name="Normal 2 15 3 3 3 3" xfId="5880" xr:uid="{00000000-0005-0000-0000-0000F8160000}"/>
    <cellStyle name="Normal 2 15 3 3 3 4" xfId="5881" xr:uid="{00000000-0005-0000-0000-0000F9160000}"/>
    <cellStyle name="Normal 2 15 3 3 3 5" xfId="5882" xr:uid="{00000000-0005-0000-0000-0000FA160000}"/>
    <cellStyle name="Normal 2 15 3 3 3 6" xfId="5883" xr:uid="{00000000-0005-0000-0000-0000FB160000}"/>
    <cellStyle name="Normal 2 15 3 3 3 7" xfId="5884" xr:uid="{00000000-0005-0000-0000-0000FC160000}"/>
    <cellStyle name="Normal 2 15 3 3 4" xfId="5885" xr:uid="{00000000-0005-0000-0000-0000FD160000}"/>
    <cellStyle name="Normal 2 15 3 3 4 2" xfId="5886" xr:uid="{00000000-0005-0000-0000-0000FE160000}"/>
    <cellStyle name="Normal 2 15 3 3 4 2 2" xfId="5887" xr:uid="{00000000-0005-0000-0000-0000FF160000}"/>
    <cellStyle name="Normal 2 15 3 3 4 2 3" xfId="5888" xr:uid="{00000000-0005-0000-0000-000000170000}"/>
    <cellStyle name="Normal 2 15 3 3 4 2 4" xfId="5889" xr:uid="{00000000-0005-0000-0000-000001170000}"/>
    <cellStyle name="Normal 2 15 3 3 4 2 5" xfId="5890" xr:uid="{00000000-0005-0000-0000-000002170000}"/>
    <cellStyle name="Normal 2 15 3 3 4 2 6" xfId="5891" xr:uid="{00000000-0005-0000-0000-000003170000}"/>
    <cellStyle name="Normal 2 15 3 3 4 3" xfId="5892" xr:uid="{00000000-0005-0000-0000-000004170000}"/>
    <cellStyle name="Normal 2 15 3 3 4 4" xfId="5893" xr:uid="{00000000-0005-0000-0000-000005170000}"/>
    <cellStyle name="Normal 2 15 3 3 4 5" xfId="5894" xr:uid="{00000000-0005-0000-0000-000006170000}"/>
    <cellStyle name="Normal 2 15 3 3 4 6" xfId="5895" xr:uid="{00000000-0005-0000-0000-000007170000}"/>
    <cellStyle name="Normal 2 15 3 3 4 7" xfId="5896" xr:uid="{00000000-0005-0000-0000-000008170000}"/>
    <cellStyle name="Normal 2 15 3 3 5" xfId="5897" xr:uid="{00000000-0005-0000-0000-000009170000}"/>
    <cellStyle name="Normal 2 15 3 3 5 2" xfId="5898" xr:uid="{00000000-0005-0000-0000-00000A170000}"/>
    <cellStyle name="Normal 2 15 3 3 5 2 2" xfId="5899" xr:uid="{00000000-0005-0000-0000-00000B170000}"/>
    <cellStyle name="Normal 2 15 3 3 5 2 3" xfId="5900" xr:uid="{00000000-0005-0000-0000-00000C170000}"/>
    <cellStyle name="Normal 2 15 3 3 5 2 4" xfId="5901" xr:uid="{00000000-0005-0000-0000-00000D170000}"/>
    <cellStyle name="Normal 2 15 3 3 5 2 5" xfId="5902" xr:uid="{00000000-0005-0000-0000-00000E170000}"/>
    <cellStyle name="Normal 2 15 3 3 5 2 6" xfId="5903" xr:uid="{00000000-0005-0000-0000-00000F170000}"/>
    <cellStyle name="Normal 2 15 3 3 5 3" xfId="5904" xr:uid="{00000000-0005-0000-0000-000010170000}"/>
    <cellStyle name="Normal 2 15 3 3 5 4" xfId="5905" xr:uid="{00000000-0005-0000-0000-000011170000}"/>
    <cellStyle name="Normal 2 15 3 3 5 5" xfId="5906" xr:uid="{00000000-0005-0000-0000-000012170000}"/>
    <cellStyle name="Normal 2 15 3 3 5 6" xfId="5907" xr:uid="{00000000-0005-0000-0000-000013170000}"/>
    <cellStyle name="Normal 2 15 3 3 5 7" xfId="5908" xr:uid="{00000000-0005-0000-0000-000014170000}"/>
    <cellStyle name="Normal 2 15 3 3 6" xfId="5909" xr:uid="{00000000-0005-0000-0000-000015170000}"/>
    <cellStyle name="Normal 2 15 3 3 6 2" xfId="5910" xr:uid="{00000000-0005-0000-0000-000016170000}"/>
    <cellStyle name="Normal 2 15 3 3 6 3" xfId="5911" xr:uid="{00000000-0005-0000-0000-000017170000}"/>
    <cellStyle name="Normal 2 15 3 3 6 4" xfId="5912" xr:uid="{00000000-0005-0000-0000-000018170000}"/>
    <cellStyle name="Normal 2 15 3 3 6 5" xfId="5913" xr:uid="{00000000-0005-0000-0000-000019170000}"/>
    <cellStyle name="Normal 2 15 3 3 6 6" xfId="5914" xr:uid="{00000000-0005-0000-0000-00001A170000}"/>
    <cellStyle name="Normal 2 15 3 3 7" xfId="5915" xr:uid="{00000000-0005-0000-0000-00001B170000}"/>
    <cellStyle name="Normal 2 15 3 3 8" xfId="5916" xr:uid="{00000000-0005-0000-0000-00001C170000}"/>
    <cellStyle name="Normal 2 15 3 3 9" xfId="5917" xr:uid="{00000000-0005-0000-0000-00001D170000}"/>
    <cellStyle name="Normal 2 15 3 4" xfId="5918" xr:uid="{00000000-0005-0000-0000-00001E170000}"/>
    <cellStyle name="Normal 2 15 3 4 2" xfId="5919" xr:uid="{00000000-0005-0000-0000-00001F170000}"/>
    <cellStyle name="Normal 2 15 3 4 2 2" xfId="5920" xr:uid="{00000000-0005-0000-0000-000020170000}"/>
    <cellStyle name="Normal 2 15 3 4 2 3" xfId="5921" xr:uid="{00000000-0005-0000-0000-000021170000}"/>
    <cellStyle name="Normal 2 15 3 4 2 4" xfId="5922" xr:uid="{00000000-0005-0000-0000-000022170000}"/>
    <cellStyle name="Normal 2 15 3 4 2 5" xfId="5923" xr:uid="{00000000-0005-0000-0000-000023170000}"/>
    <cellStyle name="Normal 2 15 3 4 2 6" xfId="5924" xr:uid="{00000000-0005-0000-0000-000024170000}"/>
    <cellStyle name="Normal 2 15 3 4 3" xfId="5925" xr:uid="{00000000-0005-0000-0000-000025170000}"/>
    <cellStyle name="Normal 2 15 3 4 4" xfId="5926" xr:uid="{00000000-0005-0000-0000-000026170000}"/>
    <cellStyle name="Normal 2 15 3 4 5" xfId="5927" xr:uid="{00000000-0005-0000-0000-000027170000}"/>
    <cellStyle name="Normal 2 15 3 4 6" xfId="5928" xr:uid="{00000000-0005-0000-0000-000028170000}"/>
    <cellStyle name="Normal 2 15 3 4 7" xfId="5929" xr:uid="{00000000-0005-0000-0000-000029170000}"/>
    <cellStyle name="Normal 2 15 3 5" xfId="5930" xr:uid="{00000000-0005-0000-0000-00002A170000}"/>
    <cellStyle name="Normal 2 15 3 5 2" xfId="5931" xr:uid="{00000000-0005-0000-0000-00002B170000}"/>
    <cellStyle name="Normal 2 15 3 5 2 2" xfId="5932" xr:uid="{00000000-0005-0000-0000-00002C170000}"/>
    <cellStyle name="Normal 2 15 3 5 2 3" xfId="5933" xr:uid="{00000000-0005-0000-0000-00002D170000}"/>
    <cellStyle name="Normal 2 15 3 5 2 4" xfId="5934" xr:uid="{00000000-0005-0000-0000-00002E170000}"/>
    <cellStyle name="Normal 2 15 3 5 2 5" xfId="5935" xr:uid="{00000000-0005-0000-0000-00002F170000}"/>
    <cellStyle name="Normal 2 15 3 5 2 6" xfId="5936" xr:uid="{00000000-0005-0000-0000-000030170000}"/>
    <cellStyle name="Normal 2 15 3 5 3" xfId="5937" xr:uid="{00000000-0005-0000-0000-000031170000}"/>
    <cellStyle name="Normal 2 15 3 5 4" xfId="5938" xr:uid="{00000000-0005-0000-0000-000032170000}"/>
    <cellStyle name="Normal 2 15 3 5 5" xfId="5939" xr:uid="{00000000-0005-0000-0000-000033170000}"/>
    <cellStyle name="Normal 2 15 3 5 6" xfId="5940" xr:uid="{00000000-0005-0000-0000-000034170000}"/>
    <cellStyle name="Normal 2 15 3 5 7" xfId="5941" xr:uid="{00000000-0005-0000-0000-000035170000}"/>
    <cellStyle name="Normal 2 15 3 6" xfId="5942" xr:uid="{00000000-0005-0000-0000-000036170000}"/>
    <cellStyle name="Normal 2 15 3 6 2" xfId="5943" xr:uid="{00000000-0005-0000-0000-000037170000}"/>
    <cellStyle name="Normal 2 15 3 6 2 2" xfId="5944" xr:uid="{00000000-0005-0000-0000-000038170000}"/>
    <cellStyle name="Normal 2 15 3 6 2 3" xfId="5945" xr:uid="{00000000-0005-0000-0000-000039170000}"/>
    <cellStyle name="Normal 2 15 3 6 2 4" xfId="5946" xr:uid="{00000000-0005-0000-0000-00003A170000}"/>
    <cellStyle name="Normal 2 15 3 6 2 5" xfId="5947" xr:uid="{00000000-0005-0000-0000-00003B170000}"/>
    <cellStyle name="Normal 2 15 3 6 2 6" xfId="5948" xr:uid="{00000000-0005-0000-0000-00003C170000}"/>
    <cellStyle name="Normal 2 15 3 6 3" xfId="5949" xr:uid="{00000000-0005-0000-0000-00003D170000}"/>
    <cellStyle name="Normal 2 15 3 6 4" xfId="5950" xr:uid="{00000000-0005-0000-0000-00003E170000}"/>
    <cellStyle name="Normal 2 15 3 6 5" xfId="5951" xr:uid="{00000000-0005-0000-0000-00003F170000}"/>
    <cellStyle name="Normal 2 15 3 6 6" xfId="5952" xr:uid="{00000000-0005-0000-0000-000040170000}"/>
    <cellStyle name="Normal 2 15 3 6 7" xfId="5953" xr:uid="{00000000-0005-0000-0000-000041170000}"/>
    <cellStyle name="Normal 2 15 3 7" xfId="5954" xr:uid="{00000000-0005-0000-0000-000042170000}"/>
    <cellStyle name="Normal 2 15 3 7 2" xfId="5955" xr:uid="{00000000-0005-0000-0000-000043170000}"/>
    <cellStyle name="Normal 2 15 3 7 2 2" xfId="5956" xr:uid="{00000000-0005-0000-0000-000044170000}"/>
    <cellStyle name="Normal 2 15 3 7 2 3" xfId="5957" xr:uid="{00000000-0005-0000-0000-000045170000}"/>
    <cellStyle name="Normal 2 15 3 7 2 4" xfId="5958" xr:uid="{00000000-0005-0000-0000-000046170000}"/>
    <cellStyle name="Normal 2 15 3 7 2 5" xfId="5959" xr:uid="{00000000-0005-0000-0000-000047170000}"/>
    <cellStyle name="Normal 2 15 3 7 2 6" xfId="5960" xr:uid="{00000000-0005-0000-0000-000048170000}"/>
    <cellStyle name="Normal 2 15 3 7 3" xfId="5961" xr:uid="{00000000-0005-0000-0000-000049170000}"/>
    <cellStyle name="Normal 2 15 3 7 4" xfId="5962" xr:uid="{00000000-0005-0000-0000-00004A170000}"/>
    <cellStyle name="Normal 2 15 3 7 5" xfId="5963" xr:uid="{00000000-0005-0000-0000-00004B170000}"/>
    <cellStyle name="Normal 2 15 3 7 6" xfId="5964" xr:uid="{00000000-0005-0000-0000-00004C170000}"/>
    <cellStyle name="Normal 2 15 3 7 7" xfId="5965" xr:uid="{00000000-0005-0000-0000-00004D170000}"/>
    <cellStyle name="Normal 2 15 3 8" xfId="5966" xr:uid="{00000000-0005-0000-0000-00004E170000}"/>
    <cellStyle name="Normal 2 15 3 8 2" xfId="5967" xr:uid="{00000000-0005-0000-0000-00004F170000}"/>
    <cellStyle name="Normal 2 15 3 8 3" xfId="5968" xr:uid="{00000000-0005-0000-0000-000050170000}"/>
    <cellStyle name="Normal 2 15 3 8 4" xfId="5969" xr:uid="{00000000-0005-0000-0000-000051170000}"/>
    <cellStyle name="Normal 2 15 3 8 5" xfId="5970" xr:uid="{00000000-0005-0000-0000-000052170000}"/>
    <cellStyle name="Normal 2 15 3 8 6" xfId="5971" xr:uid="{00000000-0005-0000-0000-000053170000}"/>
    <cellStyle name="Normal 2 15 3 9" xfId="5972" xr:uid="{00000000-0005-0000-0000-000054170000}"/>
    <cellStyle name="Normal 2 15 4" xfId="5973" xr:uid="{00000000-0005-0000-0000-000055170000}"/>
    <cellStyle name="Normal 2 15 4 10" xfId="5974" xr:uid="{00000000-0005-0000-0000-000056170000}"/>
    <cellStyle name="Normal 2 15 4 11" xfId="5975" xr:uid="{00000000-0005-0000-0000-000057170000}"/>
    <cellStyle name="Normal 2 15 4 2" xfId="5976" xr:uid="{00000000-0005-0000-0000-000058170000}"/>
    <cellStyle name="Normal 2 15 4 2 2" xfId="5977" xr:uid="{00000000-0005-0000-0000-000059170000}"/>
    <cellStyle name="Normal 2 15 4 2 2 2" xfId="5978" xr:uid="{00000000-0005-0000-0000-00005A170000}"/>
    <cellStyle name="Normal 2 15 4 2 2 3" xfId="5979" xr:uid="{00000000-0005-0000-0000-00005B170000}"/>
    <cellStyle name="Normal 2 15 4 2 2 4" xfId="5980" xr:uid="{00000000-0005-0000-0000-00005C170000}"/>
    <cellStyle name="Normal 2 15 4 2 2 5" xfId="5981" xr:uid="{00000000-0005-0000-0000-00005D170000}"/>
    <cellStyle name="Normal 2 15 4 2 2 6" xfId="5982" xr:uid="{00000000-0005-0000-0000-00005E170000}"/>
    <cellStyle name="Normal 2 15 4 2 3" xfId="5983" xr:uid="{00000000-0005-0000-0000-00005F170000}"/>
    <cellStyle name="Normal 2 15 4 2 4" xfId="5984" xr:uid="{00000000-0005-0000-0000-000060170000}"/>
    <cellStyle name="Normal 2 15 4 2 4 22" xfId="5985" xr:uid="{00000000-0005-0000-0000-000061170000}"/>
    <cellStyle name="Normal 2 15 4 2 4 22 2" xfId="5986" xr:uid="{00000000-0005-0000-0000-000062170000}"/>
    <cellStyle name="Normal 2 15 4 2 4 22 3" xfId="5987" xr:uid="{00000000-0005-0000-0000-000063170000}"/>
    <cellStyle name="Normal 2 15 4 2 4 22 4" xfId="5988" xr:uid="{00000000-0005-0000-0000-000064170000}"/>
    <cellStyle name="Normal 2 15 4 2 5" xfId="5989" xr:uid="{00000000-0005-0000-0000-000065170000}"/>
    <cellStyle name="Normal 2 15 4 2 6" xfId="5990" xr:uid="{00000000-0005-0000-0000-000066170000}"/>
    <cellStyle name="Normal 2 15 4 2 7" xfId="5991" xr:uid="{00000000-0005-0000-0000-000067170000}"/>
    <cellStyle name="Normal 2 15 4 3" xfId="5992" xr:uid="{00000000-0005-0000-0000-000068170000}"/>
    <cellStyle name="Normal 2 15 4 3 2" xfId="5993" xr:uid="{00000000-0005-0000-0000-000069170000}"/>
    <cellStyle name="Normal 2 15 4 3 2 2" xfId="5994" xr:uid="{00000000-0005-0000-0000-00006A170000}"/>
    <cellStyle name="Normal 2 15 4 3 2 3" xfId="5995" xr:uid="{00000000-0005-0000-0000-00006B170000}"/>
    <cellStyle name="Normal 2 15 4 3 2 4" xfId="5996" xr:uid="{00000000-0005-0000-0000-00006C170000}"/>
    <cellStyle name="Normal 2 15 4 3 2 5" xfId="5997" xr:uid="{00000000-0005-0000-0000-00006D170000}"/>
    <cellStyle name="Normal 2 15 4 3 2 6" xfId="5998" xr:uid="{00000000-0005-0000-0000-00006E170000}"/>
    <cellStyle name="Normal 2 15 4 3 3" xfId="5999" xr:uid="{00000000-0005-0000-0000-00006F170000}"/>
    <cellStyle name="Normal 2 15 4 3 4" xfId="6000" xr:uid="{00000000-0005-0000-0000-000070170000}"/>
    <cellStyle name="Normal 2 15 4 3 5" xfId="6001" xr:uid="{00000000-0005-0000-0000-000071170000}"/>
    <cellStyle name="Normal 2 15 4 3 6" xfId="6002" xr:uid="{00000000-0005-0000-0000-000072170000}"/>
    <cellStyle name="Normal 2 15 4 3 7" xfId="6003" xr:uid="{00000000-0005-0000-0000-000073170000}"/>
    <cellStyle name="Normal 2 15 4 4" xfId="6004" xr:uid="{00000000-0005-0000-0000-000074170000}"/>
    <cellStyle name="Normal 2 15 4 4 2" xfId="6005" xr:uid="{00000000-0005-0000-0000-000075170000}"/>
    <cellStyle name="Normal 2 15 4 4 2 2" xfId="6006" xr:uid="{00000000-0005-0000-0000-000076170000}"/>
    <cellStyle name="Normal 2 15 4 4 2 3" xfId="6007" xr:uid="{00000000-0005-0000-0000-000077170000}"/>
    <cellStyle name="Normal 2 15 4 4 2 4" xfId="6008" xr:uid="{00000000-0005-0000-0000-000078170000}"/>
    <cellStyle name="Normal 2 15 4 4 2 5" xfId="6009" xr:uid="{00000000-0005-0000-0000-000079170000}"/>
    <cellStyle name="Normal 2 15 4 4 2 6" xfId="6010" xr:uid="{00000000-0005-0000-0000-00007A170000}"/>
    <cellStyle name="Normal 2 15 4 4 3" xfId="6011" xr:uid="{00000000-0005-0000-0000-00007B170000}"/>
    <cellStyle name="Normal 2 15 4 4 4" xfId="6012" xr:uid="{00000000-0005-0000-0000-00007C170000}"/>
    <cellStyle name="Normal 2 15 4 4 5" xfId="6013" xr:uid="{00000000-0005-0000-0000-00007D170000}"/>
    <cellStyle name="Normal 2 15 4 4 6" xfId="6014" xr:uid="{00000000-0005-0000-0000-00007E170000}"/>
    <cellStyle name="Normal 2 15 4 4 7" xfId="6015" xr:uid="{00000000-0005-0000-0000-00007F170000}"/>
    <cellStyle name="Normal 2 15 4 5" xfId="6016" xr:uid="{00000000-0005-0000-0000-000080170000}"/>
    <cellStyle name="Normal 2 15 4 5 2" xfId="6017" xr:uid="{00000000-0005-0000-0000-000081170000}"/>
    <cellStyle name="Normal 2 15 4 5 2 2" xfId="6018" xr:uid="{00000000-0005-0000-0000-000082170000}"/>
    <cellStyle name="Normal 2 15 4 5 2 3" xfId="6019" xr:uid="{00000000-0005-0000-0000-000083170000}"/>
    <cellStyle name="Normal 2 15 4 5 2 4" xfId="6020" xr:uid="{00000000-0005-0000-0000-000084170000}"/>
    <cellStyle name="Normal 2 15 4 5 2 5" xfId="6021" xr:uid="{00000000-0005-0000-0000-000085170000}"/>
    <cellStyle name="Normal 2 15 4 5 2 6" xfId="6022" xr:uid="{00000000-0005-0000-0000-000086170000}"/>
    <cellStyle name="Normal 2 15 4 5 3" xfId="6023" xr:uid="{00000000-0005-0000-0000-000087170000}"/>
    <cellStyle name="Normal 2 15 4 5 4" xfId="6024" xr:uid="{00000000-0005-0000-0000-000088170000}"/>
    <cellStyle name="Normal 2 15 4 5 5" xfId="6025" xr:uid="{00000000-0005-0000-0000-000089170000}"/>
    <cellStyle name="Normal 2 15 4 5 6" xfId="6026" xr:uid="{00000000-0005-0000-0000-00008A170000}"/>
    <cellStyle name="Normal 2 15 4 5 7" xfId="6027" xr:uid="{00000000-0005-0000-0000-00008B170000}"/>
    <cellStyle name="Normal 2 15 4 6" xfId="6028" xr:uid="{00000000-0005-0000-0000-00008C170000}"/>
    <cellStyle name="Normal 2 15 4 6 2" xfId="6029" xr:uid="{00000000-0005-0000-0000-00008D170000}"/>
    <cellStyle name="Normal 2 15 4 6 3" xfId="6030" xr:uid="{00000000-0005-0000-0000-00008E170000}"/>
    <cellStyle name="Normal 2 15 4 6 4" xfId="6031" xr:uid="{00000000-0005-0000-0000-00008F170000}"/>
    <cellStyle name="Normal 2 15 4 6 5" xfId="6032" xr:uid="{00000000-0005-0000-0000-000090170000}"/>
    <cellStyle name="Normal 2 15 4 6 6" xfId="6033" xr:uid="{00000000-0005-0000-0000-000091170000}"/>
    <cellStyle name="Normal 2 15 4 7" xfId="6034" xr:uid="{00000000-0005-0000-0000-000092170000}"/>
    <cellStyle name="Normal 2 15 4 8" xfId="6035" xr:uid="{00000000-0005-0000-0000-000093170000}"/>
    <cellStyle name="Normal 2 15 4 9" xfId="6036" xr:uid="{00000000-0005-0000-0000-000094170000}"/>
    <cellStyle name="Normal 2 15 5" xfId="6037" xr:uid="{00000000-0005-0000-0000-000095170000}"/>
    <cellStyle name="Normal 2 15 5 10" xfId="6038" xr:uid="{00000000-0005-0000-0000-000096170000}"/>
    <cellStyle name="Normal 2 15 5 11" xfId="6039" xr:uid="{00000000-0005-0000-0000-000097170000}"/>
    <cellStyle name="Normal 2 15 5 2" xfId="6040" xr:uid="{00000000-0005-0000-0000-000098170000}"/>
    <cellStyle name="Normal 2 15 5 2 2" xfId="6041" xr:uid="{00000000-0005-0000-0000-000099170000}"/>
    <cellStyle name="Normal 2 15 5 2 2 2" xfId="6042" xr:uid="{00000000-0005-0000-0000-00009A170000}"/>
    <cellStyle name="Normal 2 15 5 2 2 3" xfId="6043" xr:uid="{00000000-0005-0000-0000-00009B170000}"/>
    <cellStyle name="Normal 2 15 5 2 2 4" xfId="6044" xr:uid="{00000000-0005-0000-0000-00009C170000}"/>
    <cellStyle name="Normal 2 15 5 2 2 5" xfId="6045" xr:uid="{00000000-0005-0000-0000-00009D170000}"/>
    <cellStyle name="Normal 2 15 5 2 2 6" xfId="6046" xr:uid="{00000000-0005-0000-0000-00009E170000}"/>
    <cellStyle name="Normal 2 15 5 2 3" xfId="6047" xr:uid="{00000000-0005-0000-0000-00009F170000}"/>
    <cellStyle name="Normal 2 15 5 2 4" xfId="6048" xr:uid="{00000000-0005-0000-0000-0000A0170000}"/>
    <cellStyle name="Normal 2 15 5 2 5" xfId="6049" xr:uid="{00000000-0005-0000-0000-0000A1170000}"/>
    <cellStyle name="Normal 2 15 5 2 6" xfId="6050" xr:uid="{00000000-0005-0000-0000-0000A2170000}"/>
    <cellStyle name="Normal 2 15 5 2 7" xfId="6051" xr:uid="{00000000-0005-0000-0000-0000A3170000}"/>
    <cellStyle name="Normal 2 15 5 3" xfId="6052" xr:uid="{00000000-0005-0000-0000-0000A4170000}"/>
    <cellStyle name="Normal 2 15 5 3 2" xfId="6053" xr:uid="{00000000-0005-0000-0000-0000A5170000}"/>
    <cellStyle name="Normal 2 15 5 3 2 2" xfId="6054" xr:uid="{00000000-0005-0000-0000-0000A6170000}"/>
    <cellStyle name="Normal 2 15 5 3 2 3" xfId="6055" xr:uid="{00000000-0005-0000-0000-0000A7170000}"/>
    <cellStyle name="Normal 2 15 5 3 2 4" xfId="6056" xr:uid="{00000000-0005-0000-0000-0000A8170000}"/>
    <cellStyle name="Normal 2 15 5 3 2 5" xfId="6057" xr:uid="{00000000-0005-0000-0000-0000A9170000}"/>
    <cellStyle name="Normal 2 15 5 3 2 6" xfId="6058" xr:uid="{00000000-0005-0000-0000-0000AA170000}"/>
    <cellStyle name="Normal 2 15 5 3 3" xfId="6059" xr:uid="{00000000-0005-0000-0000-0000AB170000}"/>
    <cellStyle name="Normal 2 15 5 3 4" xfId="6060" xr:uid="{00000000-0005-0000-0000-0000AC170000}"/>
    <cellStyle name="Normal 2 15 5 3 5" xfId="6061" xr:uid="{00000000-0005-0000-0000-0000AD170000}"/>
    <cellStyle name="Normal 2 15 5 3 6" xfId="6062" xr:uid="{00000000-0005-0000-0000-0000AE170000}"/>
    <cellStyle name="Normal 2 15 5 3 7" xfId="6063" xr:uid="{00000000-0005-0000-0000-0000AF170000}"/>
    <cellStyle name="Normal 2 15 5 4" xfId="6064" xr:uid="{00000000-0005-0000-0000-0000B0170000}"/>
    <cellStyle name="Normal 2 15 5 4 2" xfId="6065" xr:uid="{00000000-0005-0000-0000-0000B1170000}"/>
    <cellStyle name="Normal 2 15 5 4 2 2" xfId="6066" xr:uid="{00000000-0005-0000-0000-0000B2170000}"/>
    <cellStyle name="Normal 2 15 5 4 2 3" xfId="6067" xr:uid="{00000000-0005-0000-0000-0000B3170000}"/>
    <cellStyle name="Normal 2 15 5 4 2 4" xfId="6068" xr:uid="{00000000-0005-0000-0000-0000B4170000}"/>
    <cellStyle name="Normal 2 15 5 4 2 5" xfId="6069" xr:uid="{00000000-0005-0000-0000-0000B5170000}"/>
    <cellStyle name="Normal 2 15 5 4 2 6" xfId="6070" xr:uid="{00000000-0005-0000-0000-0000B6170000}"/>
    <cellStyle name="Normal 2 15 5 4 3" xfId="6071" xr:uid="{00000000-0005-0000-0000-0000B7170000}"/>
    <cellStyle name="Normal 2 15 5 4 4" xfId="6072" xr:uid="{00000000-0005-0000-0000-0000B8170000}"/>
    <cellStyle name="Normal 2 15 5 4 5" xfId="6073" xr:uid="{00000000-0005-0000-0000-0000B9170000}"/>
    <cellStyle name="Normal 2 15 5 4 6" xfId="6074" xr:uid="{00000000-0005-0000-0000-0000BA170000}"/>
    <cellStyle name="Normal 2 15 5 4 7" xfId="6075" xr:uid="{00000000-0005-0000-0000-0000BB170000}"/>
    <cellStyle name="Normal 2 15 5 5" xfId="6076" xr:uid="{00000000-0005-0000-0000-0000BC170000}"/>
    <cellStyle name="Normal 2 15 5 5 2" xfId="6077" xr:uid="{00000000-0005-0000-0000-0000BD170000}"/>
    <cellStyle name="Normal 2 15 5 5 2 2" xfId="6078" xr:uid="{00000000-0005-0000-0000-0000BE170000}"/>
    <cellStyle name="Normal 2 15 5 5 2 3" xfId="6079" xr:uid="{00000000-0005-0000-0000-0000BF170000}"/>
    <cellStyle name="Normal 2 15 5 5 2 4" xfId="6080" xr:uid="{00000000-0005-0000-0000-0000C0170000}"/>
    <cellStyle name="Normal 2 15 5 5 2 5" xfId="6081" xr:uid="{00000000-0005-0000-0000-0000C1170000}"/>
    <cellStyle name="Normal 2 15 5 5 2 6" xfId="6082" xr:uid="{00000000-0005-0000-0000-0000C2170000}"/>
    <cellStyle name="Normal 2 15 5 5 3" xfId="6083" xr:uid="{00000000-0005-0000-0000-0000C3170000}"/>
    <cellStyle name="Normal 2 15 5 5 4" xfId="6084" xr:uid="{00000000-0005-0000-0000-0000C4170000}"/>
    <cellStyle name="Normal 2 15 5 5 5" xfId="6085" xr:uid="{00000000-0005-0000-0000-0000C5170000}"/>
    <cellStyle name="Normal 2 15 5 5 6" xfId="6086" xr:uid="{00000000-0005-0000-0000-0000C6170000}"/>
    <cellStyle name="Normal 2 15 5 5 7" xfId="6087" xr:uid="{00000000-0005-0000-0000-0000C7170000}"/>
    <cellStyle name="Normal 2 15 5 6" xfId="6088" xr:uid="{00000000-0005-0000-0000-0000C8170000}"/>
    <cellStyle name="Normal 2 15 5 6 2" xfId="6089" xr:uid="{00000000-0005-0000-0000-0000C9170000}"/>
    <cellStyle name="Normal 2 15 5 6 3" xfId="6090" xr:uid="{00000000-0005-0000-0000-0000CA170000}"/>
    <cellStyle name="Normal 2 15 5 6 4" xfId="6091" xr:uid="{00000000-0005-0000-0000-0000CB170000}"/>
    <cellStyle name="Normal 2 15 5 6 5" xfId="6092" xr:uid="{00000000-0005-0000-0000-0000CC170000}"/>
    <cellStyle name="Normal 2 15 5 6 6" xfId="6093" xr:uid="{00000000-0005-0000-0000-0000CD170000}"/>
    <cellStyle name="Normal 2 15 5 7" xfId="6094" xr:uid="{00000000-0005-0000-0000-0000CE170000}"/>
    <cellStyle name="Normal 2 15 5 8" xfId="6095" xr:uid="{00000000-0005-0000-0000-0000CF170000}"/>
    <cellStyle name="Normal 2 15 5 9" xfId="6096" xr:uid="{00000000-0005-0000-0000-0000D0170000}"/>
    <cellStyle name="Normal 2 15 6" xfId="6097" xr:uid="{00000000-0005-0000-0000-0000D1170000}"/>
    <cellStyle name="Normal 2 15 6 2" xfId="6098" xr:uid="{00000000-0005-0000-0000-0000D2170000}"/>
    <cellStyle name="Normal 2 15 6 2 2" xfId="6099" xr:uid="{00000000-0005-0000-0000-0000D3170000}"/>
    <cellStyle name="Normal 2 15 6 2 3" xfId="6100" xr:uid="{00000000-0005-0000-0000-0000D4170000}"/>
    <cellStyle name="Normal 2 15 6 2 4" xfId="6101" xr:uid="{00000000-0005-0000-0000-0000D5170000}"/>
    <cellStyle name="Normal 2 15 6 2 5" xfId="6102" xr:uid="{00000000-0005-0000-0000-0000D6170000}"/>
    <cellStyle name="Normal 2 15 6 2 6" xfId="6103" xr:uid="{00000000-0005-0000-0000-0000D7170000}"/>
    <cellStyle name="Normal 2 15 6 3" xfId="6104" xr:uid="{00000000-0005-0000-0000-0000D8170000}"/>
    <cellStyle name="Normal 2 15 6 4" xfId="6105" xr:uid="{00000000-0005-0000-0000-0000D9170000}"/>
    <cellStyle name="Normal 2 15 6 5" xfId="6106" xr:uid="{00000000-0005-0000-0000-0000DA170000}"/>
    <cellStyle name="Normal 2 15 6 6" xfId="6107" xr:uid="{00000000-0005-0000-0000-0000DB170000}"/>
    <cellStyle name="Normal 2 15 6 7" xfId="6108" xr:uid="{00000000-0005-0000-0000-0000DC170000}"/>
    <cellStyle name="Normal 2 15 7" xfId="6109" xr:uid="{00000000-0005-0000-0000-0000DD170000}"/>
    <cellStyle name="Normal 2 15 7 2" xfId="6110" xr:uid="{00000000-0005-0000-0000-0000DE170000}"/>
    <cellStyle name="Normal 2 15 7 2 2" xfId="6111" xr:uid="{00000000-0005-0000-0000-0000DF170000}"/>
    <cellStyle name="Normal 2 15 7 2 3" xfId="6112" xr:uid="{00000000-0005-0000-0000-0000E0170000}"/>
    <cellStyle name="Normal 2 15 7 2 4" xfId="6113" xr:uid="{00000000-0005-0000-0000-0000E1170000}"/>
    <cellStyle name="Normal 2 15 7 2 5" xfId="6114" xr:uid="{00000000-0005-0000-0000-0000E2170000}"/>
    <cellStyle name="Normal 2 15 7 2 6" xfId="6115" xr:uid="{00000000-0005-0000-0000-0000E3170000}"/>
    <cellStyle name="Normal 2 15 7 3" xfId="6116" xr:uid="{00000000-0005-0000-0000-0000E4170000}"/>
    <cellStyle name="Normal 2 15 7 4" xfId="6117" xr:uid="{00000000-0005-0000-0000-0000E5170000}"/>
    <cellStyle name="Normal 2 15 7 5" xfId="6118" xr:uid="{00000000-0005-0000-0000-0000E6170000}"/>
    <cellStyle name="Normal 2 15 7 6" xfId="6119" xr:uid="{00000000-0005-0000-0000-0000E7170000}"/>
    <cellStyle name="Normal 2 15 7 7" xfId="6120" xr:uid="{00000000-0005-0000-0000-0000E8170000}"/>
    <cellStyle name="Normal 2 15 8" xfId="6121" xr:uid="{00000000-0005-0000-0000-0000E9170000}"/>
    <cellStyle name="Normal 2 15 8 2" xfId="6122" xr:uid="{00000000-0005-0000-0000-0000EA170000}"/>
    <cellStyle name="Normal 2 15 8 2 2" xfId="6123" xr:uid="{00000000-0005-0000-0000-0000EB170000}"/>
    <cellStyle name="Normal 2 15 8 2 3" xfId="6124" xr:uid="{00000000-0005-0000-0000-0000EC170000}"/>
    <cellStyle name="Normal 2 15 8 2 4" xfId="6125" xr:uid="{00000000-0005-0000-0000-0000ED170000}"/>
    <cellStyle name="Normal 2 15 8 2 5" xfId="6126" xr:uid="{00000000-0005-0000-0000-0000EE170000}"/>
    <cellStyle name="Normal 2 15 8 2 6" xfId="6127" xr:uid="{00000000-0005-0000-0000-0000EF170000}"/>
    <cellStyle name="Normal 2 15 8 3" xfId="6128" xr:uid="{00000000-0005-0000-0000-0000F0170000}"/>
    <cellStyle name="Normal 2 15 8 4" xfId="6129" xr:uid="{00000000-0005-0000-0000-0000F1170000}"/>
    <cellStyle name="Normal 2 15 8 5" xfId="6130" xr:uid="{00000000-0005-0000-0000-0000F2170000}"/>
    <cellStyle name="Normal 2 15 8 6" xfId="6131" xr:uid="{00000000-0005-0000-0000-0000F3170000}"/>
    <cellStyle name="Normal 2 15 8 7" xfId="6132" xr:uid="{00000000-0005-0000-0000-0000F4170000}"/>
    <cellStyle name="Normal 2 15 9" xfId="6133" xr:uid="{00000000-0005-0000-0000-0000F5170000}"/>
    <cellStyle name="Normal 2 15 9 2" xfId="6134" xr:uid="{00000000-0005-0000-0000-0000F6170000}"/>
    <cellStyle name="Normal 2 15 9 2 2" xfId="6135" xr:uid="{00000000-0005-0000-0000-0000F7170000}"/>
    <cellStyle name="Normal 2 15 9 2 3" xfId="6136" xr:uid="{00000000-0005-0000-0000-0000F8170000}"/>
    <cellStyle name="Normal 2 15 9 2 4" xfId="6137" xr:uid="{00000000-0005-0000-0000-0000F9170000}"/>
    <cellStyle name="Normal 2 15 9 2 5" xfId="6138" xr:uid="{00000000-0005-0000-0000-0000FA170000}"/>
    <cellStyle name="Normal 2 15 9 2 6" xfId="6139" xr:uid="{00000000-0005-0000-0000-0000FB170000}"/>
    <cellStyle name="Normal 2 15 9 3" xfId="6140" xr:uid="{00000000-0005-0000-0000-0000FC170000}"/>
    <cellStyle name="Normal 2 15 9 4" xfId="6141" xr:uid="{00000000-0005-0000-0000-0000FD170000}"/>
    <cellStyle name="Normal 2 15 9 5" xfId="6142" xr:uid="{00000000-0005-0000-0000-0000FE170000}"/>
    <cellStyle name="Normal 2 15 9 6" xfId="6143" xr:uid="{00000000-0005-0000-0000-0000FF170000}"/>
    <cellStyle name="Normal 2 15 9 7" xfId="6144" xr:uid="{00000000-0005-0000-0000-000000180000}"/>
    <cellStyle name="Normal 2 16" xfId="6145" xr:uid="{00000000-0005-0000-0000-000001180000}"/>
    <cellStyle name="Normal 2 16 2" xfId="6146" xr:uid="{00000000-0005-0000-0000-000002180000}"/>
    <cellStyle name="Normal 2 16 2 2" xfId="6147" xr:uid="{00000000-0005-0000-0000-000003180000}"/>
    <cellStyle name="Normal 2 17" xfId="6148" xr:uid="{00000000-0005-0000-0000-000004180000}"/>
    <cellStyle name="Normal 2 17 2" xfId="6149" xr:uid="{00000000-0005-0000-0000-000005180000}"/>
    <cellStyle name="Normal 2 17 2 2" xfId="6150" xr:uid="{00000000-0005-0000-0000-000006180000}"/>
    <cellStyle name="Normal 2 18" xfId="6151" xr:uid="{00000000-0005-0000-0000-000007180000}"/>
    <cellStyle name="Normal 2 18 2" xfId="6152" xr:uid="{00000000-0005-0000-0000-000008180000}"/>
    <cellStyle name="Normal 2 18 3" xfId="6153" xr:uid="{00000000-0005-0000-0000-000009180000}"/>
    <cellStyle name="Normal 2 18 4" xfId="6154" xr:uid="{00000000-0005-0000-0000-00000A180000}"/>
    <cellStyle name="Normal 2 18 5" xfId="6155" xr:uid="{00000000-0005-0000-0000-00000B180000}"/>
    <cellStyle name="Normal 2 18 6" xfId="6156" xr:uid="{00000000-0005-0000-0000-00000C180000}"/>
    <cellStyle name="Normal 2 18 7" xfId="6157" xr:uid="{00000000-0005-0000-0000-00000D180000}"/>
    <cellStyle name="Normal 2 18 8" xfId="6158" xr:uid="{00000000-0005-0000-0000-00000E180000}"/>
    <cellStyle name="Normal 2 18 8 2" xfId="6159" xr:uid="{00000000-0005-0000-0000-00000F180000}"/>
    <cellStyle name="Normal 2 19" xfId="6160" xr:uid="{00000000-0005-0000-0000-000010180000}"/>
    <cellStyle name="Normal 2 19 2" xfId="6161" xr:uid="{00000000-0005-0000-0000-000011180000}"/>
    <cellStyle name="Normal 2 19 3" xfId="6162" xr:uid="{00000000-0005-0000-0000-000012180000}"/>
    <cellStyle name="Normal 2 19 4" xfId="6163" xr:uid="{00000000-0005-0000-0000-000013180000}"/>
    <cellStyle name="Normal 2 19 5" xfId="6164" xr:uid="{00000000-0005-0000-0000-000014180000}"/>
    <cellStyle name="Normal 2 19 6" xfId="6165" xr:uid="{00000000-0005-0000-0000-000015180000}"/>
    <cellStyle name="Normal 2 19 6 2" xfId="6166" xr:uid="{00000000-0005-0000-0000-000016180000}"/>
    <cellStyle name="Normal 2 2" xfId="6167" xr:uid="{00000000-0005-0000-0000-000017180000}"/>
    <cellStyle name="Normal 2 2 10" xfId="6168" xr:uid="{00000000-0005-0000-0000-000018180000}"/>
    <cellStyle name="Normal 2 2 10 10" xfId="6169" xr:uid="{00000000-0005-0000-0000-000019180000}"/>
    <cellStyle name="Normal 2 2 10 11" xfId="6170" xr:uid="{00000000-0005-0000-0000-00001A180000}"/>
    <cellStyle name="Normal 2 2 10 11 2" xfId="6171" xr:uid="{00000000-0005-0000-0000-00001B180000}"/>
    <cellStyle name="Normal 2 2 10 2" xfId="6172" xr:uid="{00000000-0005-0000-0000-00001C180000}"/>
    <cellStyle name="Normal 2 2 10 2 10" xfId="6173" xr:uid="{00000000-0005-0000-0000-00001D180000}"/>
    <cellStyle name="Normal 2 2 10 2 2" xfId="6174" xr:uid="{00000000-0005-0000-0000-00001E180000}"/>
    <cellStyle name="Normal 2 2 10 2 3" xfId="6175" xr:uid="{00000000-0005-0000-0000-00001F180000}"/>
    <cellStyle name="Normal 2 2 10 2 4" xfId="6176" xr:uid="{00000000-0005-0000-0000-000020180000}"/>
    <cellStyle name="Normal 2 2 10 2 5" xfId="6177" xr:uid="{00000000-0005-0000-0000-000021180000}"/>
    <cellStyle name="Normal 2 2 10 2 6" xfId="6178" xr:uid="{00000000-0005-0000-0000-000022180000}"/>
    <cellStyle name="Normal 2 2 10 2 7" xfId="6179" xr:uid="{00000000-0005-0000-0000-000023180000}"/>
    <cellStyle name="Normal 2 2 10 2 8" xfId="6180" xr:uid="{00000000-0005-0000-0000-000024180000}"/>
    <cellStyle name="Normal 2 2 10 2 9" xfId="6181" xr:uid="{00000000-0005-0000-0000-000025180000}"/>
    <cellStyle name="Normal 2 2 10 3" xfId="6182" xr:uid="{00000000-0005-0000-0000-000026180000}"/>
    <cellStyle name="Normal 2 2 10 4" xfId="6183" xr:uid="{00000000-0005-0000-0000-000027180000}"/>
    <cellStyle name="Normal 2 2 10 5" xfId="6184" xr:uid="{00000000-0005-0000-0000-000028180000}"/>
    <cellStyle name="Normal 2 2 10 6" xfId="6185" xr:uid="{00000000-0005-0000-0000-000029180000}"/>
    <cellStyle name="Normal 2 2 10 7" xfId="6186" xr:uid="{00000000-0005-0000-0000-00002A180000}"/>
    <cellStyle name="Normal 2 2 10 8" xfId="6187" xr:uid="{00000000-0005-0000-0000-00002B180000}"/>
    <cellStyle name="Normal 2 2 10 9" xfId="6188" xr:uid="{00000000-0005-0000-0000-00002C180000}"/>
    <cellStyle name="Normal 2 2 11" xfId="6189" xr:uid="{00000000-0005-0000-0000-00002D180000}"/>
    <cellStyle name="Normal 2 2 11 10" xfId="6190" xr:uid="{00000000-0005-0000-0000-00002E180000}"/>
    <cellStyle name="Normal 2 2 11 2" xfId="6191" xr:uid="{00000000-0005-0000-0000-00002F180000}"/>
    <cellStyle name="Normal 2 2 11 2 2" xfId="6192" xr:uid="{00000000-0005-0000-0000-000030180000}"/>
    <cellStyle name="Normal 2 2 11 2 3" xfId="6193" xr:uid="{00000000-0005-0000-0000-000031180000}"/>
    <cellStyle name="Normal 2 2 11 2 4" xfId="6194" xr:uid="{00000000-0005-0000-0000-000032180000}"/>
    <cellStyle name="Normal 2 2 11 2 5" xfId="6195" xr:uid="{00000000-0005-0000-0000-000033180000}"/>
    <cellStyle name="Normal 2 2 11 2 6" xfId="6196" xr:uid="{00000000-0005-0000-0000-000034180000}"/>
    <cellStyle name="Normal 2 2 11 2 7" xfId="6197" xr:uid="{00000000-0005-0000-0000-000035180000}"/>
    <cellStyle name="Normal 2 2 11 2 8" xfId="6198" xr:uid="{00000000-0005-0000-0000-000036180000}"/>
    <cellStyle name="Normal 2 2 11 2 9" xfId="6199" xr:uid="{00000000-0005-0000-0000-000037180000}"/>
    <cellStyle name="Normal 2 2 11 3" xfId="6200" xr:uid="{00000000-0005-0000-0000-000038180000}"/>
    <cellStyle name="Normal 2 2 11 4" xfId="6201" xr:uid="{00000000-0005-0000-0000-000039180000}"/>
    <cellStyle name="Normal 2 2 11 5" xfId="6202" xr:uid="{00000000-0005-0000-0000-00003A180000}"/>
    <cellStyle name="Normal 2 2 11 6" xfId="6203" xr:uid="{00000000-0005-0000-0000-00003B180000}"/>
    <cellStyle name="Normal 2 2 11 7" xfId="6204" xr:uid="{00000000-0005-0000-0000-00003C180000}"/>
    <cellStyle name="Normal 2 2 11 8" xfId="6205" xr:uid="{00000000-0005-0000-0000-00003D180000}"/>
    <cellStyle name="Normal 2 2 11 9" xfId="6206" xr:uid="{00000000-0005-0000-0000-00003E180000}"/>
    <cellStyle name="Normal 2 2 12" xfId="6207" xr:uid="{00000000-0005-0000-0000-00003F180000}"/>
    <cellStyle name="Normal 2 2 12 10" xfId="6208" xr:uid="{00000000-0005-0000-0000-000040180000}"/>
    <cellStyle name="Normal 2 2 12 2" xfId="6209" xr:uid="{00000000-0005-0000-0000-000041180000}"/>
    <cellStyle name="Normal 2 2 12 2 2" xfId="6210" xr:uid="{00000000-0005-0000-0000-000042180000}"/>
    <cellStyle name="Normal 2 2 12 2 3" xfId="6211" xr:uid="{00000000-0005-0000-0000-000043180000}"/>
    <cellStyle name="Normal 2 2 12 2 4" xfId="6212" xr:uid="{00000000-0005-0000-0000-000044180000}"/>
    <cellStyle name="Normal 2 2 12 2 5" xfId="6213" xr:uid="{00000000-0005-0000-0000-000045180000}"/>
    <cellStyle name="Normal 2 2 12 2 6" xfId="6214" xr:uid="{00000000-0005-0000-0000-000046180000}"/>
    <cellStyle name="Normal 2 2 12 2 7" xfId="6215" xr:uid="{00000000-0005-0000-0000-000047180000}"/>
    <cellStyle name="Normal 2 2 12 2 8" xfId="6216" xr:uid="{00000000-0005-0000-0000-000048180000}"/>
    <cellStyle name="Normal 2 2 12 2 9" xfId="6217" xr:uid="{00000000-0005-0000-0000-000049180000}"/>
    <cellStyle name="Normal 2 2 12 3" xfId="6218" xr:uid="{00000000-0005-0000-0000-00004A180000}"/>
    <cellStyle name="Normal 2 2 12 4" xfId="6219" xr:uid="{00000000-0005-0000-0000-00004B180000}"/>
    <cellStyle name="Normal 2 2 12 5" xfId="6220" xr:uid="{00000000-0005-0000-0000-00004C180000}"/>
    <cellStyle name="Normal 2 2 12 6" xfId="6221" xr:uid="{00000000-0005-0000-0000-00004D180000}"/>
    <cellStyle name="Normal 2 2 12 7" xfId="6222" xr:uid="{00000000-0005-0000-0000-00004E180000}"/>
    <cellStyle name="Normal 2 2 12 8" xfId="6223" xr:uid="{00000000-0005-0000-0000-00004F180000}"/>
    <cellStyle name="Normal 2 2 12 9" xfId="6224" xr:uid="{00000000-0005-0000-0000-000050180000}"/>
    <cellStyle name="Normal 2 2 13" xfId="6225" xr:uid="{00000000-0005-0000-0000-000051180000}"/>
    <cellStyle name="Normal 2 2 13 10" xfId="6226" xr:uid="{00000000-0005-0000-0000-000052180000}"/>
    <cellStyle name="Normal 2 2 13 2" xfId="6227" xr:uid="{00000000-0005-0000-0000-000053180000}"/>
    <cellStyle name="Normal 2 2 13 2 2" xfId="6228" xr:uid="{00000000-0005-0000-0000-000054180000}"/>
    <cellStyle name="Normal 2 2 13 2 3" xfId="6229" xr:uid="{00000000-0005-0000-0000-000055180000}"/>
    <cellStyle name="Normal 2 2 13 2 4" xfId="6230" xr:uid="{00000000-0005-0000-0000-000056180000}"/>
    <cellStyle name="Normal 2 2 13 2 5" xfId="6231" xr:uid="{00000000-0005-0000-0000-000057180000}"/>
    <cellStyle name="Normal 2 2 13 2 6" xfId="6232" xr:uid="{00000000-0005-0000-0000-000058180000}"/>
    <cellStyle name="Normal 2 2 13 2 7" xfId="6233" xr:uid="{00000000-0005-0000-0000-000059180000}"/>
    <cellStyle name="Normal 2 2 13 2 8" xfId="6234" xr:uid="{00000000-0005-0000-0000-00005A180000}"/>
    <cellStyle name="Normal 2 2 13 2 9" xfId="6235" xr:uid="{00000000-0005-0000-0000-00005B180000}"/>
    <cellStyle name="Normal 2 2 13 3" xfId="6236" xr:uid="{00000000-0005-0000-0000-00005C180000}"/>
    <cellStyle name="Normal 2 2 13 4" xfId="6237" xr:uid="{00000000-0005-0000-0000-00005D180000}"/>
    <cellStyle name="Normal 2 2 13 5" xfId="6238" xr:uid="{00000000-0005-0000-0000-00005E180000}"/>
    <cellStyle name="Normal 2 2 13 6" xfId="6239" xr:uid="{00000000-0005-0000-0000-00005F180000}"/>
    <cellStyle name="Normal 2 2 13 7" xfId="6240" xr:uid="{00000000-0005-0000-0000-000060180000}"/>
    <cellStyle name="Normal 2 2 13 8" xfId="6241" xr:uid="{00000000-0005-0000-0000-000061180000}"/>
    <cellStyle name="Normal 2 2 13 9" xfId="6242" xr:uid="{00000000-0005-0000-0000-000062180000}"/>
    <cellStyle name="Normal 2 2 14" xfId="6243" xr:uid="{00000000-0005-0000-0000-000063180000}"/>
    <cellStyle name="Normal 2 2 14 2" xfId="6244" xr:uid="{00000000-0005-0000-0000-000064180000}"/>
    <cellStyle name="Normal 2 2 14 3" xfId="6245" xr:uid="{00000000-0005-0000-0000-000065180000}"/>
    <cellStyle name="Normal 2 2 14 4" xfId="6246" xr:uid="{00000000-0005-0000-0000-000066180000}"/>
    <cellStyle name="Normal 2 2 14 5" xfId="6247" xr:uid="{00000000-0005-0000-0000-000067180000}"/>
    <cellStyle name="Normal 2 2 14 6" xfId="6248" xr:uid="{00000000-0005-0000-0000-000068180000}"/>
    <cellStyle name="Normal 2 2 14 7" xfId="6249" xr:uid="{00000000-0005-0000-0000-000069180000}"/>
    <cellStyle name="Normal 2 2 14 8" xfId="6250" xr:uid="{00000000-0005-0000-0000-00006A180000}"/>
    <cellStyle name="Normal 2 2 14 9" xfId="6251" xr:uid="{00000000-0005-0000-0000-00006B180000}"/>
    <cellStyle name="Normal 2 2 15" xfId="6252" xr:uid="{00000000-0005-0000-0000-00006C180000}"/>
    <cellStyle name="Normal 2 2 16" xfId="6253" xr:uid="{00000000-0005-0000-0000-00006D180000}"/>
    <cellStyle name="Normal 2 2 17" xfId="6254" xr:uid="{00000000-0005-0000-0000-00006E180000}"/>
    <cellStyle name="Normal 2 2 18" xfId="6255" xr:uid="{00000000-0005-0000-0000-00006F180000}"/>
    <cellStyle name="Normal 2 2 19" xfId="6256" xr:uid="{00000000-0005-0000-0000-000070180000}"/>
    <cellStyle name="Normal 2 2 19 2" xfId="6257" xr:uid="{00000000-0005-0000-0000-000071180000}"/>
    <cellStyle name="Normal 2 2 19 3" xfId="6258" xr:uid="{00000000-0005-0000-0000-000072180000}"/>
    <cellStyle name="Normal 2 2 19 4" xfId="6259" xr:uid="{00000000-0005-0000-0000-000073180000}"/>
    <cellStyle name="Normal 2 2 19 5" xfId="6260" xr:uid="{00000000-0005-0000-0000-000074180000}"/>
    <cellStyle name="Normal 2 2 2" xfId="6261" xr:uid="{00000000-0005-0000-0000-000075180000}"/>
    <cellStyle name="Normal 2 2 2 10" xfId="6262" xr:uid="{00000000-0005-0000-0000-000076180000}"/>
    <cellStyle name="Normal 2 2 2 11" xfId="6263" xr:uid="{00000000-0005-0000-0000-000077180000}"/>
    <cellStyle name="Normal 2 2 2 12" xfId="6264" xr:uid="{00000000-0005-0000-0000-000078180000}"/>
    <cellStyle name="Normal 2 2 2 13" xfId="6265" xr:uid="{00000000-0005-0000-0000-000079180000}"/>
    <cellStyle name="Normal 2 2 2 14" xfId="6266" xr:uid="{00000000-0005-0000-0000-00007A180000}"/>
    <cellStyle name="Normal 2 2 2 15" xfId="6267" xr:uid="{00000000-0005-0000-0000-00007B180000}"/>
    <cellStyle name="Normal 2 2 2 16" xfId="6268" xr:uid="{00000000-0005-0000-0000-00007C180000}"/>
    <cellStyle name="Normal 2 2 2 17" xfId="6269" xr:uid="{00000000-0005-0000-0000-00007D180000}"/>
    <cellStyle name="Normal 2 2 2 18" xfId="6270" xr:uid="{00000000-0005-0000-0000-00007E180000}"/>
    <cellStyle name="Normal 2 2 2 19" xfId="6271" xr:uid="{00000000-0005-0000-0000-00007F180000}"/>
    <cellStyle name="Normal 2 2 2 19 2" xfId="6272" xr:uid="{00000000-0005-0000-0000-000080180000}"/>
    <cellStyle name="Normal 2 2 2 19 3" xfId="6273" xr:uid="{00000000-0005-0000-0000-000081180000}"/>
    <cellStyle name="Normal 2 2 2 19 4" xfId="6274" xr:uid="{00000000-0005-0000-0000-000082180000}"/>
    <cellStyle name="Normal 2 2 2 19 5" xfId="6275" xr:uid="{00000000-0005-0000-0000-000083180000}"/>
    <cellStyle name="Normal 2 2 2 2" xfId="6276" xr:uid="{00000000-0005-0000-0000-000084180000}"/>
    <cellStyle name="Normal 2 2 2 2 10" xfId="6277" xr:uid="{00000000-0005-0000-0000-000085180000}"/>
    <cellStyle name="Normal 2 2 2 2 10 10" xfId="6278" xr:uid="{00000000-0005-0000-0000-000086180000}"/>
    <cellStyle name="Normal 2 2 2 2 10 2" xfId="6279" xr:uid="{00000000-0005-0000-0000-000087180000}"/>
    <cellStyle name="Normal 2 2 2 2 10 2 2" xfId="6280" xr:uid="{00000000-0005-0000-0000-000088180000}"/>
    <cellStyle name="Normal 2 2 2 2 10 2 3" xfId="6281" xr:uid="{00000000-0005-0000-0000-000089180000}"/>
    <cellStyle name="Normal 2 2 2 2 10 2 4" xfId="6282" xr:uid="{00000000-0005-0000-0000-00008A180000}"/>
    <cellStyle name="Normal 2 2 2 2 10 2 5" xfId="6283" xr:uid="{00000000-0005-0000-0000-00008B180000}"/>
    <cellStyle name="Normal 2 2 2 2 10 2 6" xfId="6284" xr:uid="{00000000-0005-0000-0000-00008C180000}"/>
    <cellStyle name="Normal 2 2 2 2 10 2 7" xfId="6285" xr:uid="{00000000-0005-0000-0000-00008D180000}"/>
    <cellStyle name="Normal 2 2 2 2 10 2 8" xfId="6286" xr:uid="{00000000-0005-0000-0000-00008E180000}"/>
    <cellStyle name="Normal 2 2 2 2 10 2 9" xfId="6287" xr:uid="{00000000-0005-0000-0000-00008F180000}"/>
    <cellStyle name="Normal 2 2 2 2 10 3" xfId="6288" xr:uid="{00000000-0005-0000-0000-000090180000}"/>
    <cellStyle name="Normal 2 2 2 2 10 4" xfId="6289" xr:uid="{00000000-0005-0000-0000-000091180000}"/>
    <cellStyle name="Normal 2 2 2 2 10 5" xfId="6290" xr:uid="{00000000-0005-0000-0000-000092180000}"/>
    <cellStyle name="Normal 2 2 2 2 10 6" xfId="6291" xr:uid="{00000000-0005-0000-0000-000093180000}"/>
    <cellStyle name="Normal 2 2 2 2 10 7" xfId="6292" xr:uid="{00000000-0005-0000-0000-000094180000}"/>
    <cellStyle name="Normal 2 2 2 2 10 8" xfId="6293" xr:uid="{00000000-0005-0000-0000-000095180000}"/>
    <cellStyle name="Normal 2 2 2 2 10 9" xfId="6294" xr:uid="{00000000-0005-0000-0000-000096180000}"/>
    <cellStyle name="Normal 2 2 2 2 11" xfId="6295" xr:uid="{00000000-0005-0000-0000-000097180000}"/>
    <cellStyle name="Normal 2 2 2 2 11 10" xfId="6296" xr:uid="{00000000-0005-0000-0000-000098180000}"/>
    <cellStyle name="Normal 2 2 2 2 11 2" xfId="6297" xr:uid="{00000000-0005-0000-0000-000099180000}"/>
    <cellStyle name="Normal 2 2 2 2 11 2 2" xfId="6298" xr:uid="{00000000-0005-0000-0000-00009A180000}"/>
    <cellStyle name="Normal 2 2 2 2 11 2 3" xfId="6299" xr:uid="{00000000-0005-0000-0000-00009B180000}"/>
    <cellStyle name="Normal 2 2 2 2 11 2 4" xfId="6300" xr:uid="{00000000-0005-0000-0000-00009C180000}"/>
    <cellStyle name="Normal 2 2 2 2 11 2 5" xfId="6301" xr:uid="{00000000-0005-0000-0000-00009D180000}"/>
    <cellStyle name="Normal 2 2 2 2 11 2 6" xfId="6302" xr:uid="{00000000-0005-0000-0000-00009E180000}"/>
    <cellStyle name="Normal 2 2 2 2 11 2 7" xfId="6303" xr:uid="{00000000-0005-0000-0000-00009F180000}"/>
    <cellStyle name="Normal 2 2 2 2 11 2 8" xfId="6304" xr:uid="{00000000-0005-0000-0000-0000A0180000}"/>
    <cellStyle name="Normal 2 2 2 2 11 2 9" xfId="6305" xr:uid="{00000000-0005-0000-0000-0000A1180000}"/>
    <cellStyle name="Normal 2 2 2 2 11 3" xfId="6306" xr:uid="{00000000-0005-0000-0000-0000A2180000}"/>
    <cellStyle name="Normal 2 2 2 2 11 4" xfId="6307" xr:uid="{00000000-0005-0000-0000-0000A3180000}"/>
    <cellStyle name="Normal 2 2 2 2 11 5" xfId="6308" xr:uid="{00000000-0005-0000-0000-0000A4180000}"/>
    <cellStyle name="Normal 2 2 2 2 11 6" xfId="6309" xr:uid="{00000000-0005-0000-0000-0000A5180000}"/>
    <cellStyle name="Normal 2 2 2 2 11 7" xfId="6310" xr:uid="{00000000-0005-0000-0000-0000A6180000}"/>
    <cellStyle name="Normal 2 2 2 2 11 8" xfId="6311" xr:uid="{00000000-0005-0000-0000-0000A7180000}"/>
    <cellStyle name="Normal 2 2 2 2 11 9" xfId="6312" xr:uid="{00000000-0005-0000-0000-0000A8180000}"/>
    <cellStyle name="Normal 2 2 2 2 12" xfId="6313" xr:uid="{00000000-0005-0000-0000-0000A9180000}"/>
    <cellStyle name="Normal 2 2 2 2 12 10" xfId="6314" xr:uid="{00000000-0005-0000-0000-0000AA180000}"/>
    <cellStyle name="Normal 2 2 2 2 12 2" xfId="6315" xr:uid="{00000000-0005-0000-0000-0000AB180000}"/>
    <cellStyle name="Normal 2 2 2 2 12 2 2" xfId="6316" xr:uid="{00000000-0005-0000-0000-0000AC180000}"/>
    <cellStyle name="Normal 2 2 2 2 12 2 3" xfId="6317" xr:uid="{00000000-0005-0000-0000-0000AD180000}"/>
    <cellStyle name="Normal 2 2 2 2 12 2 4" xfId="6318" xr:uid="{00000000-0005-0000-0000-0000AE180000}"/>
    <cellStyle name="Normal 2 2 2 2 12 2 5" xfId="6319" xr:uid="{00000000-0005-0000-0000-0000AF180000}"/>
    <cellStyle name="Normal 2 2 2 2 12 2 6" xfId="6320" xr:uid="{00000000-0005-0000-0000-0000B0180000}"/>
    <cellStyle name="Normal 2 2 2 2 12 2 7" xfId="6321" xr:uid="{00000000-0005-0000-0000-0000B1180000}"/>
    <cellStyle name="Normal 2 2 2 2 12 2 8" xfId="6322" xr:uid="{00000000-0005-0000-0000-0000B2180000}"/>
    <cellStyle name="Normal 2 2 2 2 12 2 9" xfId="6323" xr:uid="{00000000-0005-0000-0000-0000B3180000}"/>
    <cellStyle name="Normal 2 2 2 2 12 3" xfId="6324" xr:uid="{00000000-0005-0000-0000-0000B4180000}"/>
    <cellStyle name="Normal 2 2 2 2 12 4" xfId="6325" xr:uid="{00000000-0005-0000-0000-0000B5180000}"/>
    <cellStyle name="Normal 2 2 2 2 12 5" xfId="6326" xr:uid="{00000000-0005-0000-0000-0000B6180000}"/>
    <cellStyle name="Normal 2 2 2 2 12 6" xfId="6327" xr:uid="{00000000-0005-0000-0000-0000B7180000}"/>
    <cellStyle name="Normal 2 2 2 2 12 7" xfId="6328" xr:uid="{00000000-0005-0000-0000-0000B8180000}"/>
    <cellStyle name="Normal 2 2 2 2 12 8" xfId="6329" xr:uid="{00000000-0005-0000-0000-0000B9180000}"/>
    <cellStyle name="Normal 2 2 2 2 12 9" xfId="6330" xr:uid="{00000000-0005-0000-0000-0000BA180000}"/>
    <cellStyle name="Normal 2 2 2 2 13" xfId="6331" xr:uid="{00000000-0005-0000-0000-0000BB180000}"/>
    <cellStyle name="Normal 2 2 2 2 13 2" xfId="6332" xr:uid="{00000000-0005-0000-0000-0000BC180000}"/>
    <cellStyle name="Normal 2 2 2 2 13 3" xfId="6333" xr:uid="{00000000-0005-0000-0000-0000BD180000}"/>
    <cellStyle name="Normal 2 2 2 2 13 4" xfId="6334" xr:uid="{00000000-0005-0000-0000-0000BE180000}"/>
    <cellStyle name="Normal 2 2 2 2 13 5" xfId="6335" xr:uid="{00000000-0005-0000-0000-0000BF180000}"/>
    <cellStyle name="Normal 2 2 2 2 13 6" xfId="6336" xr:uid="{00000000-0005-0000-0000-0000C0180000}"/>
    <cellStyle name="Normal 2 2 2 2 13 7" xfId="6337" xr:uid="{00000000-0005-0000-0000-0000C1180000}"/>
    <cellStyle name="Normal 2 2 2 2 13 8" xfId="6338" xr:uid="{00000000-0005-0000-0000-0000C2180000}"/>
    <cellStyle name="Normal 2 2 2 2 13 9" xfId="6339" xr:uid="{00000000-0005-0000-0000-0000C3180000}"/>
    <cellStyle name="Normal 2 2 2 2 14" xfId="6340" xr:uid="{00000000-0005-0000-0000-0000C4180000}"/>
    <cellStyle name="Normal 2 2 2 2 15" xfId="6341" xr:uid="{00000000-0005-0000-0000-0000C5180000}"/>
    <cellStyle name="Normal 2 2 2 2 16" xfId="6342" xr:uid="{00000000-0005-0000-0000-0000C6180000}"/>
    <cellStyle name="Normal 2 2 2 2 17" xfId="6343" xr:uid="{00000000-0005-0000-0000-0000C7180000}"/>
    <cellStyle name="Normal 2 2 2 2 18" xfId="6344" xr:uid="{00000000-0005-0000-0000-0000C8180000}"/>
    <cellStyle name="Normal 2 2 2 2 18 2" xfId="6345" xr:uid="{00000000-0005-0000-0000-0000C9180000}"/>
    <cellStyle name="Normal 2 2 2 2 18 3" xfId="6346" xr:uid="{00000000-0005-0000-0000-0000CA180000}"/>
    <cellStyle name="Normal 2 2 2 2 18 4" xfId="6347" xr:uid="{00000000-0005-0000-0000-0000CB180000}"/>
    <cellStyle name="Normal 2 2 2 2 18 5" xfId="6348" xr:uid="{00000000-0005-0000-0000-0000CC180000}"/>
    <cellStyle name="Normal 2 2 2 2 19" xfId="6349" xr:uid="{00000000-0005-0000-0000-0000CD180000}"/>
    <cellStyle name="Normal 2 2 2 2 2" xfId="6350" xr:uid="{00000000-0005-0000-0000-0000CE180000}"/>
    <cellStyle name="Normal 2 2 2 2 2 10" xfId="6351" xr:uid="{00000000-0005-0000-0000-0000CF180000}"/>
    <cellStyle name="Normal 2 2 2 2 2 11" xfId="6352" xr:uid="{00000000-0005-0000-0000-0000D0180000}"/>
    <cellStyle name="Normal 2 2 2 2 2 12" xfId="6353" xr:uid="{00000000-0005-0000-0000-0000D1180000}"/>
    <cellStyle name="Normal 2 2 2 2 2 13" xfId="6354" xr:uid="{00000000-0005-0000-0000-0000D2180000}"/>
    <cellStyle name="Normal 2 2 2 2 2 14" xfId="6355" xr:uid="{00000000-0005-0000-0000-0000D3180000}"/>
    <cellStyle name="Normal 2 2 2 2 2 15" xfId="6356" xr:uid="{00000000-0005-0000-0000-0000D4180000}"/>
    <cellStyle name="Normal 2 2 2 2 2 16" xfId="6357" xr:uid="{00000000-0005-0000-0000-0000D5180000}"/>
    <cellStyle name="Normal 2 2 2 2 2 17" xfId="6358" xr:uid="{00000000-0005-0000-0000-0000D6180000}"/>
    <cellStyle name="Normal 2 2 2 2 2 18" xfId="6359" xr:uid="{00000000-0005-0000-0000-0000D7180000}"/>
    <cellStyle name="Normal 2 2 2 2 2 18 2" xfId="6360" xr:uid="{00000000-0005-0000-0000-0000D8180000}"/>
    <cellStyle name="Normal 2 2 2 2 2 18 3" xfId="6361" xr:uid="{00000000-0005-0000-0000-0000D9180000}"/>
    <cellStyle name="Normal 2 2 2 2 2 18 4" xfId="6362" xr:uid="{00000000-0005-0000-0000-0000DA180000}"/>
    <cellStyle name="Normal 2 2 2 2 2 18 5" xfId="6363" xr:uid="{00000000-0005-0000-0000-0000DB180000}"/>
    <cellStyle name="Normal 2 2 2 2 2 19" xfId="6364" xr:uid="{00000000-0005-0000-0000-0000DC180000}"/>
    <cellStyle name="Normal 2 2 2 2 2 2" xfId="6365" xr:uid="{00000000-0005-0000-0000-0000DD180000}"/>
    <cellStyle name="Normal 2 2 2 2 2 2 10" xfId="6366" xr:uid="{00000000-0005-0000-0000-0000DE180000}"/>
    <cellStyle name="Normal 2 2 2 2 2 2 10 10" xfId="6367" xr:uid="{00000000-0005-0000-0000-0000DF180000}"/>
    <cellStyle name="Normal 2 2 2 2 2 2 10 2" xfId="6368" xr:uid="{00000000-0005-0000-0000-0000E0180000}"/>
    <cellStyle name="Normal 2 2 2 2 2 2 10 2 2" xfId="6369" xr:uid="{00000000-0005-0000-0000-0000E1180000}"/>
    <cellStyle name="Normal 2 2 2 2 2 2 10 2 3" xfId="6370" xr:uid="{00000000-0005-0000-0000-0000E2180000}"/>
    <cellStyle name="Normal 2 2 2 2 2 2 10 2 4" xfId="6371" xr:uid="{00000000-0005-0000-0000-0000E3180000}"/>
    <cellStyle name="Normal 2 2 2 2 2 2 10 2 5" xfId="6372" xr:uid="{00000000-0005-0000-0000-0000E4180000}"/>
    <cellStyle name="Normal 2 2 2 2 2 2 10 2 6" xfId="6373" xr:uid="{00000000-0005-0000-0000-0000E5180000}"/>
    <cellStyle name="Normal 2 2 2 2 2 2 10 2 7" xfId="6374" xr:uid="{00000000-0005-0000-0000-0000E6180000}"/>
    <cellStyle name="Normal 2 2 2 2 2 2 10 2 8" xfId="6375" xr:uid="{00000000-0005-0000-0000-0000E7180000}"/>
    <cellStyle name="Normal 2 2 2 2 2 2 10 2 9" xfId="6376" xr:uid="{00000000-0005-0000-0000-0000E8180000}"/>
    <cellStyle name="Normal 2 2 2 2 2 2 10 3" xfId="6377" xr:uid="{00000000-0005-0000-0000-0000E9180000}"/>
    <cellStyle name="Normal 2 2 2 2 2 2 10 4" xfId="6378" xr:uid="{00000000-0005-0000-0000-0000EA180000}"/>
    <cellStyle name="Normal 2 2 2 2 2 2 10 5" xfId="6379" xr:uid="{00000000-0005-0000-0000-0000EB180000}"/>
    <cellStyle name="Normal 2 2 2 2 2 2 10 6" xfId="6380" xr:uid="{00000000-0005-0000-0000-0000EC180000}"/>
    <cellStyle name="Normal 2 2 2 2 2 2 10 7" xfId="6381" xr:uid="{00000000-0005-0000-0000-0000ED180000}"/>
    <cellStyle name="Normal 2 2 2 2 2 2 10 8" xfId="6382" xr:uid="{00000000-0005-0000-0000-0000EE180000}"/>
    <cellStyle name="Normal 2 2 2 2 2 2 10 9" xfId="6383" xr:uid="{00000000-0005-0000-0000-0000EF180000}"/>
    <cellStyle name="Normal 2 2 2 2 2 2 11" xfId="6384" xr:uid="{00000000-0005-0000-0000-0000F0180000}"/>
    <cellStyle name="Normal 2 2 2 2 2 2 11 10" xfId="6385" xr:uid="{00000000-0005-0000-0000-0000F1180000}"/>
    <cellStyle name="Normal 2 2 2 2 2 2 11 2" xfId="6386" xr:uid="{00000000-0005-0000-0000-0000F2180000}"/>
    <cellStyle name="Normal 2 2 2 2 2 2 11 2 2" xfId="6387" xr:uid="{00000000-0005-0000-0000-0000F3180000}"/>
    <cellStyle name="Normal 2 2 2 2 2 2 11 2 3" xfId="6388" xr:uid="{00000000-0005-0000-0000-0000F4180000}"/>
    <cellStyle name="Normal 2 2 2 2 2 2 11 2 4" xfId="6389" xr:uid="{00000000-0005-0000-0000-0000F5180000}"/>
    <cellStyle name="Normal 2 2 2 2 2 2 11 2 5" xfId="6390" xr:uid="{00000000-0005-0000-0000-0000F6180000}"/>
    <cellStyle name="Normal 2 2 2 2 2 2 11 2 6" xfId="6391" xr:uid="{00000000-0005-0000-0000-0000F7180000}"/>
    <cellStyle name="Normal 2 2 2 2 2 2 11 2 7" xfId="6392" xr:uid="{00000000-0005-0000-0000-0000F8180000}"/>
    <cellStyle name="Normal 2 2 2 2 2 2 11 2 8" xfId="6393" xr:uid="{00000000-0005-0000-0000-0000F9180000}"/>
    <cellStyle name="Normal 2 2 2 2 2 2 11 2 9" xfId="6394" xr:uid="{00000000-0005-0000-0000-0000FA180000}"/>
    <cellStyle name="Normal 2 2 2 2 2 2 11 3" xfId="6395" xr:uid="{00000000-0005-0000-0000-0000FB180000}"/>
    <cellStyle name="Normal 2 2 2 2 2 2 11 4" xfId="6396" xr:uid="{00000000-0005-0000-0000-0000FC180000}"/>
    <cellStyle name="Normal 2 2 2 2 2 2 11 5" xfId="6397" xr:uid="{00000000-0005-0000-0000-0000FD180000}"/>
    <cellStyle name="Normal 2 2 2 2 2 2 11 6" xfId="6398" xr:uid="{00000000-0005-0000-0000-0000FE180000}"/>
    <cellStyle name="Normal 2 2 2 2 2 2 11 7" xfId="6399" xr:uid="{00000000-0005-0000-0000-0000FF180000}"/>
    <cellStyle name="Normal 2 2 2 2 2 2 11 8" xfId="6400" xr:uid="{00000000-0005-0000-0000-000000190000}"/>
    <cellStyle name="Normal 2 2 2 2 2 2 11 9" xfId="6401" xr:uid="{00000000-0005-0000-0000-000001190000}"/>
    <cellStyle name="Normal 2 2 2 2 2 2 12" xfId="6402" xr:uid="{00000000-0005-0000-0000-000002190000}"/>
    <cellStyle name="Normal 2 2 2 2 2 2 12 2" xfId="6403" xr:uid="{00000000-0005-0000-0000-000003190000}"/>
    <cellStyle name="Normal 2 2 2 2 2 2 12 3" xfId="6404" xr:uid="{00000000-0005-0000-0000-000004190000}"/>
    <cellStyle name="Normal 2 2 2 2 2 2 12 4" xfId="6405" xr:uid="{00000000-0005-0000-0000-000005190000}"/>
    <cellStyle name="Normal 2 2 2 2 2 2 12 5" xfId="6406" xr:uid="{00000000-0005-0000-0000-000006190000}"/>
    <cellStyle name="Normal 2 2 2 2 2 2 12 6" xfId="6407" xr:uid="{00000000-0005-0000-0000-000007190000}"/>
    <cellStyle name="Normal 2 2 2 2 2 2 12 7" xfId="6408" xr:uid="{00000000-0005-0000-0000-000008190000}"/>
    <cellStyle name="Normal 2 2 2 2 2 2 12 8" xfId="6409" xr:uid="{00000000-0005-0000-0000-000009190000}"/>
    <cellStyle name="Normal 2 2 2 2 2 2 12 9" xfId="6410" xr:uid="{00000000-0005-0000-0000-00000A190000}"/>
    <cellStyle name="Normal 2 2 2 2 2 2 13" xfId="6411" xr:uid="{00000000-0005-0000-0000-00000B190000}"/>
    <cellStyle name="Normal 2 2 2 2 2 2 14" xfId="6412" xr:uid="{00000000-0005-0000-0000-00000C190000}"/>
    <cellStyle name="Normal 2 2 2 2 2 2 15" xfId="6413" xr:uid="{00000000-0005-0000-0000-00000D190000}"/>
    <cellStyle name="Normal 2 2 2 2 2 2 16" xfId="6414" xr:uid="{00000000-0005-0000-0000-00000E190000}"/>
    <cellStyle name="Normal 2 2 2 2 2 2 17" xfId="6415" xr:uid="{00000000-0005-0000-0000-00000F190000}"/>
    <cellStyle name="Normal 2 2 2 2 2 2 17 2" xfId="6416" xr:uid="{00000000-0005-0000-0000-000010190000}"/>
    <cellStyle name="Normal 2 2 2 2 2 2 17 3" xfId="6417" xr:uid="{00000000-0005-0000-0000-000011190000}"/>
    <cellStyle name="Normal 2 2 2 2 2 2 17 4" xfId="6418" xr:uid="{00000000-0005-0000-0000-000012190000}"/>
    <cellStyle name="Normal 2 2 2 2 2 2 17 5" xfId="6419" xr:uid="{00000000-0005-0000-0000-000013190000}"/>
    <cellStyle name="Normal 2 2 2 2 2 2 18" xfId="6420" xr:uid="{00000000-0005-0000-0000-000014190000}"/>
    <cellStyle name="Normal 2 2 2 2 2 2 19" xfId="6421" xr:uid="{00000000-0005-0000-0000-000015190000}"/>
    <cellStyle name="Normal 2 2 2 2 2 2 2" xfId="6422" xr:uid="{00000000-0005-0000-0000-000016190000}"/>
    <cellStyle name="Normal 2 2 2 2 2 2 2 10" xfId="6423" xr:uid="{00000000-0005-0000-0000-000017190000}"/>
    <cellStyle name="Normal 2 2 2 2 2 2 2 11" xfId="6424" xr:uid="{00000000-0005-0000-0000-000018190000}"/>
    <cellStyle name="Normal 2 2 2 2 2 2 2 11 2" xfId="6425" xr:uid="{00000000-0005-0000-0000-000019190000}"/>
    <cellStyle name="Normal 2 2 2 2 2 2 2 11 3" xfId="6426" xr:uid="{00000000-0005-0000-0000-00001A190000}"/>
    <cellStyle name="Normal 2 2 2 2 2 2 2 12" xfId="6427" xr:uid="{00000000-0005-0000-0000-00001B190000}"/>
    <cellStyle name="Normal 2 2 2 2 2 2 2 12 2" xfId="6428" xr:uid="{00000000-0005-0000-0000-00001C190000}"/>
    <cellStyle name="Normal 2 2 2 2 2 2 2 13" xfId="6429" xr:uid="{00000000-0005-0000-0000-00001D190000}"/>
    <cellStyle name="Normal 2 2 2 2 2 2 2 13 2" xfId="6430" xr:uid="{00000000-0005-0000-0000-00001E190000}"/>
    <cellStyle name="Normal 2 2 2 2 2 2 2 14" xfId="6431" xr:uid="{00000000-0005-0000-0000-00001F190000}"/>
    <cellStyle name="Normal 2 2 2 2 2 2 2 14 2" xfId="6432" xr:uid="{00000000-0005-0000-0000-000020190000}"/>
    <cellStyle name="Normal 2 2 2 2 2 2 2 15" xfId="6433" xr:uid="{00000000-0005-0000-0000-000021190000}"/>
    <cellStyle name="Normal 2 2 2 2 2 2 2 15 2" xfId="6434" xr:uid="{00000000-0005-0000-0000-000022190000}"/>
    <cellStyle name="Normal 2 2 2 2 2 2 2 16" xfId="6435" xr:uid="{00000000-0005-0000-0000-000023190000}"/>
    <cellStyle name="Normal 2 2 2 2 2 2 2 17" xfId="6436" xr:uid="{00000000-0005-0000-0000-000024190000}"/>
    <cellStyle name="Normal 2 2 2 2 2 2 2 18" xfId="6437" xr:uid="{00000000-0005-0000-0000-000025190000}"/>
    <cellStyle name="Normal 2 2 2 2 2 2 2 2" xfId="6438" xr:uid="{00000000-0005-0000-0000-000026190000}"/>
    <cellStyle name="Normal 2 2 2 2 2 2 2 2 10" xfId="6439" xr:uid="{00000000-0005-0000-0000-000027190000}"/>
    <cellStyle name="Normal 2 2 2 2 2 2 2 2 11" xfId="6440" xr:uid="{00000000-0005-0000-0000-000028190000}"/>
    <cellStyle name="Normal 2 2 2 2 2 2 2 2 11 2" xfId="6441" xr:uid="{00000000-0005-0000-0000-000029190000}"/>
    <cellStyle name="Normal 2 2 2 2 2 2 2 2 11 3" xfId="6442" xr:uid="{00000000-0005-0000-0000-00002A190000}"/>
    <cellStyle name="Normal 2 2 2 2 2 2 2 2 12" xfId="6443" xr:uid="{00000000-0005-0000-0000-00002B190000}"/>
    <cellStyle name="Normal 2 2 2 2 2 2 2 2 12 2" xfId="6444" xr:uid="{00000000-0005-0000-0000-00002C190000}"/>
    <cellStyle name="Normal 2 2 2 2 2 2 2 2 13" xfId="6445" xr:uid="{00000000-0005-0000-0000-00002D190000}"/>
    <cellStyle name="Normal 2 2 2 2 2 2 2 2 13 2" xfId="6446" xr:uid="{00000000-0005-0000-0000-00002E190000}"/>
    <cellStyle name="Normal 2 2 2 2 2 2 2 2 14" xfId="6447" xr:uid="{00000000-0005-0000-0000-00002F190000}"/>
    <cellStyle name="Normal 2 2 2 2 2 2 2 2 14 2" xfId="6448" xr:uid="{00000000-0005-0000-0000-000030190000}"/>
    <cellStyle name="Normal 2 2 2 2 2 2 2 2 15" xfId="6449" xr:uid="{00000000-0005-0000-0000-000031190000}"/>
    <cellStyle name="Normal 2 2 2 2 2 2 2 2 15 2" xfId="6450" xr:uid="{00000000-0005-0000-0000-000032190000}"/>
    <cellStyle name="Normal 2 2 2 2 2 2 2 2 16" xfId="6451" xr:uid="{00000000-0005-0000-0000-000033190000}"/>
    <cellStyle name="Normal 2 2 2 2 2 2 2 2 17" xfId="6452" xr:uid="{00000000-0005-0000-0000-000034190000}"/>
    <cellStyle name="Normal 2 2 2 2 2 2 2 2 18" xfId="6453" xr:uid="{00000000-0005-0000-0000-000035190000}"/>
    <cellStyle name="Normal 2 2 2 2 2 2 2 2 2" xfId="6454" xr:uid="{00000000-0005-0000-0000-000036190000}"/>
    <cellStyle name="Normal 2 2 2 2 2 2 2 2 2 10" xfId="6455" xr:uid="{00000000-0005-0000-0000-000037190000}"/>
    <cellStyle name="Normal 2 2 2 2 2 2 2 2 2 10 2" xfId="6456" xr:uid="{00000000-0005-0000-0000-000038190000}"/>
    <cellStyle name="Normal 2 2 2 2 2 2 2 2 2 10 3" xfId="6457" xr:uid="{00000000-0005-0000-0000-000039190000}"/>
    <cellStyle name="Normal 2 2 2 2 2 2 2 2 2 11" xfId="6458" xr:uid="{00000000-0005-0000-0000-00003A190000}"/>
    <cellStyle name="Normal 2 2 2 2 2 2 2 2 2 11 2" xfId="6459" xr:uid="{00000000-0005-0000-0000-00003B190000}"/>
    <cellStyle name="Normal 2 2 2 2 2 2 2 2 2 12" xfId="6460" xr:uid="{00000000-0005-0000-0000-00003C190000}"/>
    <cellStyle name="Normal 2 2 2 2 2 2 2 2 2 12 2" xfId="6461" xr:uid="{00000000-0005-0000-0000-00003D190000}"/>
    <cellStyle name="Normal 2 2 2 2 2 2 2 2 2 13" xfId="6462" xr:uid="{00000000-0005-0000-0000-00003E190000}"/>
    <cellStyle name="Normal 2 2 2 2 2 2 2 2 2 13 2" xfId="6463" xr:uid="{00000000-0005-0000-0000-00003F190000}"/>
    <cellStyle name="Normal 2 2 2 2 2 2 2 2 2 14" xfId="6464" xr:uid="{00000000-0005-0000-0000-000040190000}"/>
    <cellStyle name="Normal 2 2 2 2 2 2 2 2 2 14 2" xfId="6465" xr:uid="{00000000-0005-0000-0000-000041190000}"/>
    <cellStyle name="Normal 2 2 2 2 2 2 2 2 2 15" xfId="6466" xr:uid="{00000000-0005-0000-0000-000042190000}"/>
    <cellStyle name="Normal 2 2 2 2 2 2 2 2 2 16" xfId="6467" xr:uid="{00000000-0005-0000-0000-000043190000}"/>
    <cellStyle name="Normal 2 2 2 2 2 2 2 2 2 17" xfId="6468" xr:uid="{00000000-0005-0000-0000-000044190000}"/>
    <cellStyle name="Normal 2 2 2 2 2 2 2 2 2 2" xfId="6469" xr:uid="{00000000-0005-0000-0000-000045190000}"/>
    <cellStyle name="Normal 2 2 2 2 2 2 2 2 2 2 10" xfId="6470" xr:uid="{00000000-0005-0000-0000-000046190000}"/>
    <cellStyle name="Normal 2 2 2 2 2 2 2 2 2 2 10 2" xfId="6471" xr:uid="{00000000-0005-0000-0000-000047190000}"/>
    <cellStyle name="Normal 2 2 2 2 2 2 2 2 2 2 10 3" xfId="6472" xr:uid="{00000000-0005-0000-0000-000048190000}"/>
    <cellStyle name="Normal 2 2 2 2 2 2 2 2 2 2 11" xfId="6473" xr:uid="{00000000-0005-0000-0000-000049190000}"/>
    <cellStyle name="Normal 2 2 2 2 2 2 2 2 2 2 11 2" xfId="6474" xr:uid="{00000000-0005-0000-0000-00004A190000}"/>
    <cellStyle name="Normal 2 2 2 2 2 2 2 2 2 2 12" xfId="6475" xr:uid="{00000000-0005-0000-0000-00004B190000}"/>
    <cellStyle name="Normal 2 2 2 2 2 2 2 2 2 2 12 2" xfId="6476" xr:uid="{00000000-0005-0000-0000-00004C190000}"/>
    <cellStyle name="Normal 2 2 2 2 2 2 2 2 2 2 13" xfId="6477" xr:uid="{00000000-0005-0000-0000-00004D190000}"/>
    <cellStyle name="Normal 2 2 2 2 2 2 2 2 2 2 13 2" xfId="6478" xr:uid="{00000000-0005-0000-0000-00004E190000}"/>
    <cellStyle name="Normal 2 2 2 2 2 2 2 2 2 2 14" xfId="6479" xr:uid="{00000000-0005-0000-0000-00004F190000}"/>
    <cellStyle name="Normal 2 2 2 2 2 2 2 2 2 2 14 2" xfId="6480" xr:uid="{00000000-0005-0000-0000-000050190000}"/>
    <cellStyle name="Normal 2 2 2 2 2 2 2 2 2 2 15" xfId="6481" xr:uid="{00000000-0005-0000-0000-000051190000}"/>
    <cellStyle name="Normal 2 2 2 2 2 2 2 2 2 2 16" xfId="6482" xr:uid="{00000000-0005-0000-0000-000052190000}"/>
    <cellStyle name="Normal 2 2 2 2 2 2 2 2 2 2 17" xfId="6483" xr:uid="{00000000-0005-0000-0000-000053190000}"/>
    <cellStyle name="Normal 2 2 2 2 2 2 2 2 2 2 2" xfId="6484" xr:uid="{00000000-0005-0000-0000-000054190000}"/>
    <cellStyle name="Normal 2 2 2 2 2 2 2 2 2 2 2 10" xfId="6485" xr:uid="{00000000-0005-0000-0000-000055190000}"/>
    <cellStyle name="Normal 2 2 2 2 2 2 2 2 2 2 2 10 2" xfId="6486" xr:uid="{00000000-0005-0000-0000-000056190000}"/>
    <cellStyle name="Normal 2 2 2 2 2 2 2 2 2 2 2 11" xfId="6487" xr:uid="{00000000-0005-0000-0000-000057190000}"/>
    <cellStyle name="Normal 2 2 2 2 2 2 2 2 2 2 2 11 2" xfId="6488" xr:uid="{00000000-0005-0000-0000-000058190000}"/>
    <cellStyle name="Normal 2 2 2 2 2 2 2 2 2 2 2 12" xfId="6489" xr:uid="{00000000-0005-0000-0000-000059190000}"/>
    <cellStyle name="Normal 2 2 2 2 2 2 2 2 2 2 2 12 2" xfId="6490" xr:uid="{00000000-0005-0000-0000-00005A190000}"/>
    <cellStyle name="Normal 2 2 2 2 2 2 2 2 2 2 2 13" xfId="6491" xr:uid="{00000000-0005-0000-0000-00005B190000}"/>
    <cellStyle name="Normal 2 2 2 2 2 2 2 2 2 2 2 13 2" xfId="6492" xr:uid="{00000000-0005-0000-0000-00005C190000}"/>
    <cellStyle name="Normal 2 2 2 2 2 2 2 2 2 2 2 14" xfId="6493" xr:uid="{00000000-0005-0000-0000-00005D190000}"/>
    <cellStyle name="Normal 2 2 2 2 2 2 2 2 2 2 2 15" xfId="6494" xr:uid="{00000000-0005-0000-0000-00005E190000}"/>
    <cellStyle name="Normal 2 2 2 2 2 2 2 2 2 2 2 16" xfId="6495" xr:uid="{00000000-0005-0000-0000-00005F190000}"/>
    <cellStyle name="Normal 2 2 2 2 2 2 2 2 2 2 2 2" xfId="6496" xr:uid="{00000000-0005-0000-0000-000060190000}"/>
    <cellStyle name="Normal 2 2 2 2 2 2 2 2 2 2 2 2 10" xfId="6497" xr:uid="{00000000-0005-0000-0000-000061190000}"/>
    <cellStyle name="Normal 2 2 2 2 2 2 2 2 2 2 2 2 10 2" xfId="6498" xr:uid="{00000000-0005-0000-0000-000062190000}"/>
    <cellStyle name="Normal 2 2 2 2 2 2 2 2 2 2 2 2 11" xfId="6499" xr:uid="{00000000-0005-0000-0000-000063190000}"/>
    <cellStyle name="Normal 2 2 2 2 2 2 2 2 2 2 2 2 11 2" xfId="6500" xr:uid="{00000000-0005-0000-0000-000064190000}"/>
    <cellStyle name="Normal 2 2 2 2 2 2 2 2 2 2 2 2 12" xfId="6501" xr:uid="{00000000-0005-0000-0000-000065190000}"/>
    <cellStyle name="Normal 2 2 2 2 2 2 2 2 2 2 2 2 12 2" xfId="6502" xr:uid="{00000000-0005-0000-0000-000066190000}"/>
    <cellStyle name="Normal 2 2 2 2 2 2 2 2 2 2 2 2 13" xfId="6503" xr:uid="{00000000-0005-0000-0000-000067190000}"/>
    <cellStyle name="Normal 2 2 2 2 2 2 2 2 2 2 2 2 13 2" xfId="6504" xr:uid="{00000000-0005-0000-0000-000068190000}"/>
    <cellStyle name="Normal 2 2 2 2 2 2 2 2 2 2 2 2 14" xfId="6505" xr:uid="{00000000-0005-0000-0000-000069190000}"/>
    <cellStyle name="Normal 2 2 2 2 2 2 2 2 2 2 2 2 15" xfId="6506" xr:uid="{00000000-0005-0000-0000-00006A190000}"/>
    <cellStyle name="Normal 2 2 2 2 2 2 2 2 2 2 2 2 16" xfId="6507" xr:uid="{00000000-0005-0000-0000-00006B190000}"/>
    <cellStyle name="Normal 2 2 2 2 2 2 2 2 2 2 2 2 2" xfId="6508" xr:uid="{00000000-0005-0000-0000-00006C190000}"/>
    <cellStyle name="Normal 2 2 2 2 2 2 2 2 2 2 2 2 2 10" xfId="6509" xr:uid="{00000000-0005-0000-0000-00006D190000}"/>
    <cellStyle name="Normal 2 2 2 2 2 2 2 2 2 2 2 2 2 10 2" xfId="6510" xr:uid="{00000000-0005-0000-0000-00006E190000}"/>
    <cellStyle name="Normal 2 2 2 2 2 2 2 2 2 2 2 2 2 11" xfId="6511" xr:uid="{00000000-0005-0000-0000-00006F190000}"/>
    <cellStyle name="Normal 2 2 2 2 2 2 2 2 2 2 2 2 2 11 2" xfId="6512" xr:uid="{00000000-0005-0000-0000-000070190000}"/>
    <cellStyle name="Normal 2 2 2 2 2 2 2 2 2 2 2 2 2 12" xfId="6513" xr:uid="{00000000-0005-0000-0000-000071190000}"/>
    <cellStyle name="Normal 2 2 2 2 2 2 2 2 2 2 2 2 2 12 2" xfId="6514" xr:uid="{00000000-0005-0000-0000-000072190000}"/>
    <cellStyle name="Normal 2 2 2 2 2 2 2 2 2 2 2 2 2 13" xfId="6515" xr:uid="{00000000-0005-0000-0000-000073190000}"/>
    <cellStyle name="Normal 2 2 2 2 2 2 2 2 2 2 2 2 2 14" xfId="6516" xr:uid="{00000000-0005-0000-0000-000074190000}"/>
    <cellStyle name="Normal 2 2 2 2 2 2 2 2 2 2 2 2 2 15" xfId="6517" xr:uid="{00000000-0005-0000-0000-000075190000}"/>
    <cellStyle name="Normal 2 2 2 2 2 2 2 2 2 2 2 2 2 2" xfId="6518" xr:uid="{00000000-0005-0000-0000-000076190000}"/>
    <cellStyle name="Normal 2 2 2 2 2 2 2 2 2 2 2 2 2 2 10" xfId="6519" xr:uid="{00000000-0005-0000-0000-000077190000}"/>
    <cellStyle name="Normal 2 2 2 2 2 2 2 2 2 2 2 2 2 2 10 2" xfId="6520" xr:uid="{00000000-0005-0000-0000-000078190000}"/>
    <cellStyle name="Normal 2 2 2 2 2 2 2 2 2 2 2 2 2 2 11" xfId="6521" xr:uid="{00000000-0005-0000-0000-000079190000}"/>
    <cellStyle name="Normal 2 2 2 2 2 2 2 2 2 2 2 2 2 2 11 2" xfId="6522" xr:uid="{00000000-0005-0000-0000-00007A190000}"/>
    <cellStyle name="Normal 2 2 2 2 2 2 2 2 2 2 2 2 2 2 12" xfId="6523" xr:uid="{00000000-0005-0000-0000-00007B190000}"/>
    <cellStyle name="Normal 2 2 2 2 2 2 2 2 2 2 2 2 2 2 12 2" xfId="6524" xr:uid="{00000000-0005-0000-0000-00007C190000}"/>
    <cellStyle name="Normal 2 2 2 2 2 2 2 2 2 2 2 2 2 2 13" xfId="6525" xr:uid="{00000000-0005-0000-0000-00007D190000}"/>
    <cellStyle name="Normal 2 2 2 2 2 2 2 2 2 2 2 2 2 2 14" xfId="6526" xr:uid="{00000000-0005-0000-0000-00007E190000}"/>
    <cellStyle name="Normal 2 2 2 2 2 2 2 2 2 2 2 2 2 2 15" xfId="6527" xr:uid="{00000000-0005-0000-0000-00007F190000}"/>
    <cellStyle name="Normal 2 2 2 2 2 2 2 2 2 2 2 2 2 2 2" xfId="6528" xr:uid="{00000000-0005-0000-0000-000080190000}"/>
    <cellStyle name="Normal 2 2 2 2 2 2 2 2 2 2 2 2 2 2 2 10" xfId="6529" xr:uid="{00000000-0005-0000-0000-000081190000}"/>
    <cellStyle name="Normal 2 2 2 2 2 2 2 2 2 2 2 2 2 2 2 10 2" xfId="6530" xr:uid="{00000000-0005-0000-0000-000082190000}"/>
    <cellStyle name="Normal 2 2 2 2 2 2 2 2 2 2 2 2 2 2 2 11" xfId="6531" xr:uid="{00000000-0005-0000-0000-000083190000}"/>
    <cellStyle name="Normal 2 2 2 2 2 2 2 2 2 2 2 2 2 2 2 11 2" xfId="6532" xr:uid="{00000000-0005-0000-0000-000084190000}"/>
    <cellStyle name="Normal 2 2 2 2 2 2 2 2 2 2 2 2 2 2 2 12" xfId="6533" xr:uid="{00000000-0005-0000-0000-000085190000}"/>
    <cellStyle name="Normal 2 2 2 2 2 2 2 2 2 2 2 2 2 2 2 13" xfId="6534" xr:uid="{00000000-0005-0000-0000-000086190000}"/>
    <cellStyle name="Normal 2 2 2 2 2 2 2 2 2 2 2 2 2 2 2 14" xfId="6535" xr:uid="{00000000-0005-0000-0000-000087190000}"/>
    <cellStyle name="Normal 2 2 2 2 2 2 2 2 2 2 2 2 2 2 2 2" xfId="6536" xr:uid="{00000000-0005-0000-0000-000088190000}"/>
    <cellStyle name="Normal 2 2 2 2 2 2 2 2 2 2 2 2 2 2 2 2 10" xfId="6537" xr:uid="{00000000-0005-0000-0000-000089190000}"/>
    <cellStyle name="Normal 2 2 2 2 2 2 2 2 2 2 2 2 2 2 2 2 11" xfId="6538" xr:uid="{00000000-0005-0000-0000-00008A190000}"/>
    <cellStyle name="Normal 2 2 2 2 2 2 2 2 2 2 2 2 2 2 2 2 12" xfId="6539" xr:uid="{00000000-0005-0000-0000-00008B190000}"/>
    <cellStyle name="Normal 2 2 2 2 2 2 2 2 2 2 2 2 2 2 2 2 13" xfId="6540" xr:uid="{00000000-0005-0000-0000-00008C190000}"/>
    <cellStyle name="Normal 2 2 2 2 2 2 2 2 2 2 2 2 2 2 2 2 2" xfId="6541" xr:uid="{00000000-0005-0000-0000-00008D190000}"/>
    <cellStyle name="Normal 2 2 2 2 2 2 2 2 2 2 2 2 2 2 2 2 2 10" xfId="6542" xr:uid="{00000000-0005-0000-0000-00008E190000}"/>
    <cellStyle name="Normal 2 2 2 2 2 2 2 2 2 2 2 2 2 2 2 2 2 11" xfId="6543" xr:uid="{00000000-0005-0000-0000-00008F190000}"/>
    <cellStyle name="Normal 2 2 2 2 2 2 2 2 2 2 2 2 2 2 2 2 2 2" xfId="6544" xr:uid="{00000000-0005-0000-0000-000090190000}"/>
    <cellStyle name="Normal 2 2 2 2 2 2 2 2 2 2 2 2 2 2 2 2 2 2 2" xfId="6545" xr:uid="{00000000-0005-0000-0000-000091190000}"/>
    <cellStyle name="Normal 2 2 2 2 2 2 2 2 2 2 2 2 2 2 2 2 2 2 2 2" xfId="6546" xr:uid="{00000000-0005-0000-0000-000092190000}"/>
    <cellStyle name="Normal 2 2 2 2 2 2 2 2 2 2 2 2 2 2 2 2 2 2 2 3" xfId="6547" xr:uid="{00000000-0005-0000-0000-000093190000}"/>
    <cellStyle name="Normal 2 2 2 2 2 2 2 2 2 2 2 2 2 2 2 2 2 2 2 4" xfId="6548" xr:uid="{00000000-0005-0000-0000-000094190000}"/>
    <cellStyle name="Normal 2 2 2 2 2 2 2 2 2 2 2 2 2 2 2 2 2 2 2 4 2" xfId="6549" xr:uid="{00000000-0005-0000-0000-000095190000}"/>
    <cellStyle name="Normal 2 2 2 2 2 2 2 2 2 2 2 2 2 2 2 2 2 2 3" xfId="6550" xr:uid="{00000000-0005-0000-0000-000096190000}"/>
    <cellStyle name="Normal 2 2 2 2 2 2 2 2 2 2 2 2 2 2 2 2 2 2 4" xfId="6551" xr:uid="{00000000-0005-0000-0000-000097190000}"/>
    <cellStyle name="Normal 2 2 2 2 2 2 2 2 2 2 2 2 2 2 2 2 2 3" xfId="6552" xr:uid="{00000000-0005-0000-0000-000098190000}"/>
    <cellStyle name="Normal 2 2 2 2 2 2 2 2 2 2 2 2 2 2 2 2 2 4" xfId="6553" xr:uid="{00000000-0005-0000-0000-000099190000}"/>
    <cellStyle name="Normal 2 2 2 2 2 2 2 2 2 2 2 2 2 2 2 2 2 5" xfId="6554" xr:uid="{00000000-0005-0000-0000-00009A190000}"/>
    <cellStyle name="Normal 2 2 2 2 2 2 2 2 2 2 2 2 2 2 2 2 2 6" xfId="6555" xr:uid="{00000000-0005-0000-0000-00009B190000}"/>
    <cellStyle name="Normal 2 2 2 2 2 2 2 2 2 2 2 2 2 2 2 2 2 7" xfId="6556" xr:uid="{00000000-0005-0000-0000-00009C190000}"/>
    <cellStyle name="Normal 2 2 2 2 2 2 2 2 2 2 2 2 2 2 2 2 2 8" xfId="6557" xr:uid="{00000000-0005-0000-0000-00009D190000}"/>
    <cellStyle name="Normal 2 2 2 2 2 2 2 2 2 2 2 2 2 2 2 2 2 9" xfId="6558" xr:uid="{00000000-0005-0000-0000-00009E190000}"/>
    <cellStyle name="Normal 2 2 2 2 2 2 2 2 2 2 2 2 2 2 2 2 3" xfId="6559" xr:uid="{00000000-0005-0000-0000-00009F190000}"/>
    <cellStyle name="Normal 2 2 2 2 2 2 2 2 2 2 2 2 2 2 2 2 4" xfId="6560" xr:uid="{00000000-0005-0000-0000-0000A0190000}"/>
    <cellStyle name="Normal 2 2 2 2 2 2 2 2 2 2 2 2 2 2 2 2 5" xfId="6561" xr:uid="{00000000-0005-0000-0000-0000A1190000}"/>
    <cellStyle name="Normal 2 2 2 2 2 2 2 2 2 2 2 2 2 2 2 2 6" xfId="6562" xr:uid="{00000000-0005-0000-0000-0000A2190000}"/>
    <cellStyle name="Normal 2 2 2 2 2 2 2 2 2 2 2 2 2 2 2 2 6 2" xfId="6563" xr:uid="{00000000-0005-0000-0000-0000A3190000}"/>
    <cellStyle name="Normal 2 2 2 2 2 2 2 2 2 2 2 2 2 2 2 2 7" xfId="6564" xr:uid="{00000000-0005-0000-0000-0000A4190000}"/>
    <cellStyle name="Normal 2 2 2 2 2 2 2 2 2 2 2 2 2 2 2 2 8" xfId="6565" xr:uid="{00000000-0005-0000-0000-0000A5190000}"/>
    <cellStyle name="Normal 2 2 2 2 2 2 2 2 2 2 2 2 2 2 2 2 9" xfId="6566" xr:uid="{00000000-0005-0000-0000-0000A6190000}"/>
    <cellStyle name="Normal 2 2 2 2 2 2 2 2 2 2 2 2 2 2 2 3" xfId="6567" xr:uid="{00000000-0005-0000-0000-0000A7190000}"/>
    <cellStyle name="Normal 2 2 2 2 2 2 2 2 2 2 2 2 2 2 2 4" xfId="6568" xr:uid="{00000000-0005-0000-0000-0000A8190000}"/>
    <cellStyle name="Normal 2 2 2 2 2 2 2 2 2 2 2 2 2 2 2 5" xfId="6569" xr:uid="{00000000-0005-0000-0000-0000A9190000}"/>
    <cellStyle name="Normal 2 2 2 2 2 2 2 2 2 2 2 2 2 2 2 6" xfId="6570" xr:uid="{00000000-0005-0000-0000-0000AA190000}"/>
    <cellStyle name="Normal 2 2 2 2 2 2 2 2 2 2 2 2 2 2 2 7" xfId="6571" xr:uid="{00000000-0005-0000-0000-0000AB190000}"/>
    <cellStyle name="Normal 2 2 2 2 2 2 2 2 2 2 2 2 2 2 2 7 2" xfId="6572" xr:uid="{00000000-0005-0000-0000-0000AC190000}"/>
    <cellStyle name="Normal 2 2 2 2 2 2 2 2 2 2 2 2 2 2 2 7 3" xfId="6573" xr:uid="{00000000-0005-0000-0000-0000AD190000}"/>
    <cellStyle name="Normal 2 2 2 2 2 2 2 2 2 2 2 2 2 2 2 8" xfId="6574" xr:uid="{00000000-0005-0000-0000-0000AE190000}"/>
    <cellStyle name="Normal 2 2 2 2 2 2 2 2 2 2 2 2 2 2 2 8 2" xfId="6575" xr:uid="{00000000-0005-0000-0000-0000AF190000}"/>
    <cellStyle name="Normal 2 2 2 2 2 2 2 2 2 2 2 2 2 2 2 9" xfId="6576" xr:uid="{00000000-0005-0000-0000-0000B0190000}"/>
    <cellStyle name="Normal 2 2 2 2 2 2 2 2 2 2 2 2 2 2 2 9 2" xfId="6577" xr:uid="{00000000-0005-0000-0000-0000B1190000}"/>
    <cellStyle name="Normal 2 2 2 2 2 2 2 2 2 2 2 2 2 2 3" xfId="6578" xr:uid="{00000000-0005-0000-0000-0000B2190000}"/>
    <cellStyle name="Normal 2 2 2 2 2 2 2 2 2 2 2 2 2 2 4" xfId="6579" xr:uid="{00000000-0005-0000-0000-0000B3190000}"/>
    <cellStyle name="Normal 2 2 2 2 2 2 2 2 2 2 2 2 2 2 4 2" xfId="6580" xr:uid="{00000000-0005-0000-0000-0000B4190000}"/>
    <cellStyle name="Normal 2 2 2 2 2 2 2 2 2 2 2 2 2 2 4 3" xfId="6581" xr:uid="{00000000-0005-0000-0000-0000B5190000}"/>
    <cellStyle name="Normal 2 2 2 2 2 2 2 2 2 2 2 2 2 2 4 4" xfId="6582" xr:uid="{00000000-0005-0000-0000-0000B6190000}"/>
    <cellStyle name="Normal 2 2 2 2 2 2 2 2 2 2 2 2 2 2 4 5" xfId="6583" xr:uid="{00000000-0005-0000-0000-0000B7190000}"/>
    <cellStyle name="Normal 2 2 2 2 2 2 2 2 2 2 2 2 2 2 5" xfId="6584" xr:uid="{00000000-0005-0000-0000-0000B8190000}"/>
    <cellStyle name="Normal 2 2 2 2 2 2 2 2 2 2 2 2 2 2 6" xfId="6585" xr:uid="{00000000-0005-0000-0000-0000B9190000}"/>
    <cellStyle name="Normal 2 2 2 2 2 2 2 2 2 2 2 2 2 2 7" xfId="6586" xr:uid="{00000000-0005-0000-0000-0000BA190000}"/>
    <cellStyle name="Normal 2 2 2 2 2 2 2 2 2 2 2 2 2 2 8" xfId="6587" xr:uid="{00000000-0005-0000-0000-0000BB190000}"/>
    <cellStyle name="Normal 2 2 2 2 2 2 2 2 2 2 2 2 2 2 8 2" xfId="6588" xr:uid="{00000000-0005-0000-0000-0000BC190000}"/>
    <cellStyle name="Normal 2 2 2 2 2 2 2 2 2 2 2 2 2 2 8 3" xfId="6589" xr:uid="{00000000-0005-0000-0000-0000BD190000}"/>
    <cellStyle name="Normal 2 2 2 2 2 2 2 2 2 2 2 2 2 2 9" xfId="6590" xr:uid="{00000000-0005-0000-0000-0000BE190000}"/>
    <cellStyle name="Normal 2 2 2 2 2 2 2 2 2 2 2 2 2 2 9 2" xfId="6591" xr:uid="{00000000-0005-0000-0000-0000BF190000}"/>
    <cellStyle name="Normal 2 2 2 2 2 2 2 2 2 2 2 2 2 3" xfId="6592" xr:uid="{00000000-0005-0000-0000-0000C0190000}"/>
    <cellStyle name="Normal 2 2 2 2 2 2 2 2 2 2 2 2 2 4" xfId="6593" xr:uid="{00000000-0005-0000-0000-0000C1190000}"/>
    <cellStyle name="Normal 2 2 2 2 2 2 2 2 2 2 2 2 2 4 2" xfId="6594" xr:uid="{00000000-0005-0000-0000-0000C2190000}"/>
    <cellStyle name="Normal 2 2 2 2 2 2 2 2 2 2 2 2 2 4 3" xfId="6595" xr:uid="{00000000-0005-0000-0000-0000C3190000}"/>
    <cellStyle name="Normal 2 2 2 2 2 2 2 2 2 2 2 2 2 4 4" xfId="6596" xr:uid="{00000000-0005-0000-0000-0000C4190000}"/>
    <cellStyle name="Normal 2 2 2 2 2 2 2 2 2 2 2 2 2 4 5" xfId="6597" xr:uid="{00000000-0005-0000-0000-0000C5190000}"/>
    <cellStyle name="Normal 2 2 2 2 2 2 2 2 2 2 2 2 2 5" xfId="6598" xr:uid="{00000000-0005-0000-0000-0000C6190000}"/>
    <cellStyle name="Normal 2 2 2 2 2 2 2 2 2 2 2 2 2 6" xfId="6599" xr:uid="{00000000-0005-0000-0000-0000C7190000}"/>
    <cellStyle name="Normal 2 2 2 2 2 2 2 2 2 2 2 2 2 7" xfId="6600" xr:uid="{00000000-0005-0000-0000-0000C8190000}"/>
    <cellStyle name="Normal 2 2 2 2 2 2 2 2 2 2 2 2 2 8" xfId="6601" xr:uid="{00000000-0005-0000-0000-0000C9190000}"/>
    <cellStyle name="Normal 2 2 2 2 2 2 2 2 2 2 2 2 2 8 2" xfId="6602" xr:uid="{00000000-0005-0000-0000-0000CA190000}"/>
    <cellStyle name="Normal 2 2 2 2 2 2 2 2 2 2 2 2 2 8 3" xfId="6603" xr:uid="{00000000-0005-0000-0000-0000CB190000}"/>
    <cellStyle name="Normal 2 2 2 2 2 2 2 2 2 2 2 2 2 9" xfId="6604" xr:uid="{00000000-0005-0000-0000-0000CC190000}"/>
    <cellStyle name="Normal 2 2 2 2 2 2 2 2 2 2 2 2 2 9 2" xfId="6605" xr:uid="{00000000-0005-0000-0000-0000CD190000}"/>
    <cellStyle name="Normal 2 2 2 2 2 2 2 2 2 2 2 2 3" xfId="6606" xr:uid="{00000000-0005-0000-0000-0000CE190000}"/>
    <cellStyle name="Normal 2 2 2 2 2 2 2 2 2 2 2 2 4" xfId="6607" xr:uid="{00000000-0005-0000-0000-0000CF190000}"/>
    <cellStyle name="Normal 2 2 2 2 2 2 2 2 2 2 2 2 5" xfId="6608" xr:uid="{00000000-0005-0000-0000-0000D0190000}"/>
    <cellStyle name="Normal 2 2 2 2 2 2 2 2 2 2 2 2 5 2" xfId="6609" xr:uid="{00000000-0005-0000-0000-0000D1190000}"/>
    <cellStyle name="Normal 2 2 2 2 2 2 2 2 2 2 2 2 5 3" xfId="6610" xr:uid="{00000000-0005-0000-0000-0000D2190000}"/>
    <cellStyle name="Normal 2 2 2 2 2 2 2 2 2 2 2 2 5 4" xfId="6611" xr:uid="{00000000-0005-0000-0000-0000D3190000}"/>
    <cellStyle name="Normal 2 2 2 2 2 2 2 2 2 2 2 2 5 5" xfId="6612" xr:uid="{00000000-0005-0000-0000-0000D4190000}"/>
    <cellStyle name="Normal 2 2 2 2 2 2 2 2 2 2 2 2 6" xfId="6613" xr:uid="{00000000-0005-0000-0000-0000D5190000}"/>
    <cellStyle name="Normal 2 2 2 2 2 2 2 2 2 2 2 2 7" xfId="6614" xr:uid="{00000000-0005-0000-0000-0000D6190000}"/>
    <cellStyle name="Normal 2 2 2 2 2 2 2 2 2 2 2 2 8" xfId="6615" xr:uid="{00000000-0005-0000-0000-0000D7190000}"/>
    <cellStyle name="Normal 2 2 2 2 2 2 2 2 2 2 2 2 9" xfId="6616" xr:uid="{00000000-0005-0000-0000-0000D8190000}"/>
    <cellStyle name="Normal 2 2 2 2 2 2 2 2 2 2 2 2 9 2" xfId="6617" xr:uid="{00000000-0005-0000-0000-0000D9190000}"/>
    <cellStyle name="Normal 2 2 2 2 2 2 2 2 2 2 2 2 9 3" xfId="6618" xr:uid="{00000000-0005-0000-0000-0000DA190000}"/>
    <cellStyle name="Normal 2 2 2 2 2 2 2 2 2 2 2 3" xfId="6619" xr:uid="{00000000-0005-0000-0000-0000DB190000}"/>
    <cellStyle name="Normal 2 2 2 2 2 2 2 2 2 2 2 4" xfId="6620" xr:uid="{00000000-0005-0000-0000-0000DC190000}"/>
    <cellStyle name="Normal 2 2 2 2 2 2 2 2 2 2 2 5" xfId="6621" xr:uid="{00000000-0005-0000-0000-0000DD190000}"/>
    <cellStyle name="Normal 2 2 2 2 2 2 2 2 2 2 2 5 2" xfId="6622" xr:uid="{00000000-0005-0000-0000-0000DE190000}"/>
    <cellStyle name="Normal 2 2 2 2 2 2 2 2 2 2 2 5 3" xfId="6623" xr:uid="{00000000-0005-0000-0000-0000DF190000}"/>
    <cellStyle name="Normal 2 2 2 2 2 2 2 2 2 2 2 5 4" xfId="6624" xr:uid="{00000000-0005-0000-0000-0000E0190000}"/>
    <cellStyle name="Normal 2 2 2 2 2 2 2 2 2 2 2 5 5" xfId="6625" xr:uid="{00000000-0005-0000-0000-0000E1190000}"/>
    <cellStyle name="Normal 2 2 2 2 2 2 2 2 2 2 2 6" xfId="6626" xr:uid="{00000000-0005-0000-0000-0000E2190000}"/>
    <cellStyle name="Normal 2 2 2 2 2 2 2 2 2 2 2 7" xfId="6627" xr:uid="{00000000-0005-0000-0000-0000E3190000}"/>
    <cellStyle name="Normal 2 2 2 2 2 2 2 2 2 2 2 8" xfId="6628" xr:uid="{00000000-0005-0000-0000-0000E4190000}"/>
    <cellStyle name="Normal 2 2 2 2 2 2 2 2 2 2 2 9" xfId="6629" xr:uid="{00000000-0005-0000-0000-0000E5190000}"/>
    <cellStyle name="Normal 2 2 2 2 2 2 2 2 2 2 2 9 2" xfId="6630" xr:uid="{00000000-0005-0000-0000-0000E6190000}"/>
    <cellStyle name="Normal 2 2 2 2 2 2 2 2 2 2 2 9 3" xfId="6631" xr:uid="{00000000-0005-0000-0000-0000E7190000}"/>
    <cellStyle name="Normal 2 2 2 2 2 2 2 2 2 2 3" xfId="6632" xr:uid="{00000000-0005-0000-0000-0000E8190000}"/>
    <cellStyle name="Normal 2 2 2 2 2 2 2 2 2 2 4" xfId="6633" xr:uid="{00000000-0005-0000-0000-0000E9190000}"/>
    <cellStyle name="Normal 2 2 2 2 2 2 2 2 2 2 5" xfId="6634" xr:uid="{00000000-0005-0000-0000-0000EA190000}"/>
    <cellStyle name="Normal 2 2 2 2 2 2 2 2 2 2 6" xfId="6635" xr:uid="{00000000-0005-0000-0000-0000EB190000}"/>
    <cellStyle name="Normal 2 2 2 2 2 2 2 2 2 2 6 2" xfId="6636" xr:uid="{00000000-0005-0000-0000-0000EC190000}"/>
    <cellStyle name="Normal 2 2 2 2 2 2 2 2 2 2 6 3" xfId="6637" xr:uid="{00000000-0005-0000-0000-0000ED190000}"/>
    <cellStyle name="Normal 2 2 2 2 2 2 2 2 2 2 6 4" xfId="6638" xr:uid="{00000000-0005-0000-0000-0000EE190000}"/>
    <cellStyle name="Normal 2 2 2 2 2 2 2 2 2 2 6 5" xfId="6639" xr:uid="{00000000-0005-0000-0000-0000EF190000}"/>
    <cellStyle name="Normal 2 2 2 2 2 2 2 2 2 2 7" xfId="6640" xr:uid="{00000000-0005-0000-0000-0000F0190000}"/>
    <cellStyle name="Normal 2 2 2 2 2 2 2 2 2 2 8" xfId="6641" xr:uid="{00000000-0005-0000-0000-0000F1190000}"/>
    <cellStyle name="Normal 2 2 2 2 2 2 2 2 2 2 9" xfId="6642" xr:uid="{00000000-0005-0000-0000-0000F2190000}"/>
    <cellStyle name="Normal 2 2 2 2 2 2 2 2 2 3" xfId="6643" xr:uid="{00000000-0005-0000-0000-0000F3190000}"/>
    <cellStyle name="Normal 2 2 2 2 2 2 2 2 2 4" xfId="6644" xr:uid="{00000000-0005-0000-0000-0000F4190000}"/>
    <cellStyle name="Normal 2 2 2 2 2 2 2 2 2 5" xfId="6645" xr:uid="{00000000-0005-0000-0000-0000F5190000}"/>
    <cellStyle name="Normal 2 2 2 2 2 2 2 2 2 6" xfId="6646" xr:uid="{00000000-0005-0000-0000-0000F6190000}"/>
    <cellStyle name="Normal 2 2 2 2 2 2 2 2 2 6 2" xfId="6647" xr:uid="{00000000-0005-0000-0000-0000F7190000}"/>
    <cellStyle name="Normal 2 2 2 2 2 2 2 2 2 6 3" xfId="6648" xr:uid="{00000000-0005-0000-0000-0000F8190000}"/>
    <cellStyle name="Normal 2 2 2 2 2 2 2 2 2 6 4" xfId="6649" xr:uid="{00000000-0005-0000-0000-0000F9190000}"/>
    <cellStyle name="Normal 2 2 2 2 2 2 2 2 2 6 5" xfId="6650" xr:uid="{00000000-0005-0000-0000-0000FA190000}"/>
    <cellStyle name="Normal 2 2 2 2 2 2 2 2 2 7" xfId="6651" xr:uid="{00000000-0005-0000-0000-0000FB190000}"/>
    <cellStyle name="Normal 2 2 2 2 2 2 2 2 2 8" xfId="6652" xr:uid="{00000000-0005-0000-0000-0000FC190000}"/>
    <cellStyle name="Normal 2 2 2 2 2 2 2 2 2 9" xfId="6653" xr:uid="{00000000-0005-0000-0000-0000FD190000}"/>
    <cellStyle name="Normal 2 2 2 2 2 2 2 2 3" xfId="6654" xr:uid="{00000000-0005-0000-0000-0000FE190000}"/>
    <cellStyle name="Normal 2 2 2 2 2 2 2 2 4" xfId="6655" xr:uid="{00000000-0005-0000-0000-0000FF190000}"/>
    <cellStyle name="Normal 2 2 2 2 2 2 2 2 5" xfId="6656" xr:uid="{00000000-0005-0000-0000-0000001A0000}"/>
    <cellStyle name="Normal 2 2 2 2 2 2 2 2 6" xfId="6657" xr:uid="{00000000-0005-0000-0000-0000011A0000}"/>
    <cellStyle name="Normal 2 2 2 2 2 2 2 2 7" xfId="6658" xr:uid="{00000000-0005-0000-0000-0000021A0000}"/>
    <cellStyle name="Normal 2 2 2 2 2 2 2 2 7 2" xfId="6659" xr:uid="{00000000-0005-0000-0000-0000031A0000}"/>
    <cellStyle name="Normal 2 2 2 2 2 2 2 2 7 3" xfId="6660" xr:uid="{00000000-0005-0000-0000-0000041A0000}"/>
    <cellStyle name="Normal 2 2 2 2 2 2 2 2 7 4" xfId="6661" xr:uid="{00000000-0005-0000-0000-0000051A0000}"/>
    <cellStyle name="Normal 2 2 2 2 2 2 2 2 7 5" xfId="6662" xr:uid="{00000000-0005-0000-0000-0000061A0000}"/>
    <cellStyle name="Normal 2 2 2 2 2 2 2 2 8" xfId="6663" xr:uid="{00000000-0005-0000-0000-0000071A0000}"/>
    <cellStyle name="Normal 2 2 2 2 2 2 2 2 9" xfId="6664" xr:uid="{00000000-0005-0000-0000-0000081A0000}"/>
    <cellStyle name="Normal 2 2 2 2 2 2 2 3" xfId="6665" xr:uid="{00000000-0005-0000-0000-0000091A0000}"/>
    <cellStyle name="Normal 2 2 2 2 2 2 2 4" xfId="6666" xr:uid="{00000000-0005-0000-0000-00000A1A0000}"/>
    <cellStyle name="Normal 2 2 2 2 2 2 2 5" xfId="6667" xr:uid="{00000000-0005-0000-0000-00000B1A0000}"/>
    <cellStyle name="Normal 2 2 2 2 2 2 2 6" xfId="6668" xr:uid="{00000000-0005-0000-0000-00000C1A0000}"/>
    <cellStyle name="Normal 2 2 2 2 2 2 2 7" xfId="6669" xr:uid="{00000000-0005-0000-0000-00000D1A0000}"/>
    <cellStyle name="Normal 2 2 2 2 2 2 2 7 2" xfId="6670" xr:uid="{00000000-0005-0000-0000-00000E1A0000}"/>
    <cellStyle name="Normal 2 2 2 2 2 2 2 7 3" xfId="6671" xr:uid="{00000000-0005-0000-0000-00000F1A0000}"/>
    <cellStyle name="Normal 2 2 2 2 2 2 2 7 4" xfId="6672" xr:uid="{00000000-0005-0000-0000-0000101A0000}"/>
    <cellStyle name="Normal 2 2 2 2 2 2 2 7 5" xfId="6673" xr:uid="{00000000-0005-0000-0000-0000111A0000}"/>
    <cellStyle name="Normal 2 2 2 2 2 2 2 8" xfId="6674" xr:uid="{00000000-0005-0000-0000-0000121A0000}"/>
    <cellStyle name="Normal 2 2 2 2 2 2 2 9" xfId="6675" xr:uid="{00000000-0005-0000-0000-0000131A0000}"/>
    <cellStyle name="Normal 2 2 2 2 2 2 20" xfId="6676" xr:uid="{00000000-0005-0000-0000-0000141A0000}"/>
    <cellStyle name="Normal 2 2 2 2 2 2 21" xfId="6677" xr:uid="{00000000-0005-0000-0000-0000151A0000}"/>
    <cellStyle name="Normal 2 2 2 2 2 2 21 2" xfId="6678" xr:uid="{00000000-0005-0000-0000-0000161A0000}"/>
    <cellStyle name="Normal 2 2 2 2 2 2 21 3" xfId="6679" xr:uid="{00000000-0005-0000-0000-0000171A0000}"/>
    <cellStyle name="Normal 2 2 2 2 2 2 22" xfId="6680" xr:uid="{00000000-0005-0000-0000-0000181A0000}"/>
    <cellStyle name="Normal 2 2 2 2 2 2 22 2" xfId="6681" xr:uid="{00000000-0005-0000-0000-0000191A0000}"/>
    <cellStyle name="Normal 2 2 2 2 2 2 23" xfId="6682" xr:uid="{00000000-0005-0000-0000-00001A1A0000}"/>
    <cellStyle name="Normal 2 2 2 2 2 2 23 2" xfId="6683" xr:uid="{00000000-0005-0000-0000-00001B1A0000}"/>
    <cellStyle name="Normal 2 2 2 2 2 2 24" xfId="6684" xr:uid="{00000000-0005-0000-0000-00001C1A0000}"/>
    <cellStyle name="Normal 2 2 2 2 2 2 24 2" xfId="6685" xr:uid="{00000000-0005-0000-0000-00001D1A0000}"/>
    <cellStyle name="Normal 2 2 2 2 2 2 25" xfId="6686" xr:uid="{00000000-0005-0000-0000-00001E1A0000}"/>
    <cellStyle name="Normal 2 2 2 2 2 2 25 2" xfId="6687" xr:uid="{00000000-0005-0000-0000-00001F1A0000}"/>
    <cellStyle name="Normal 2 2 2 2 2 2 26" xfId="6688" xr:uid="{00000000-0005-0000-0000-0000201A0000}"/>
    <cellStyle name="Normal 2 2 2 2 2 2 27" xfId="6689" xr:uid="{00000000-0005-0000-0000-0000211A0000}"/>
    <cellStyle name="Normal 2 2 2 2 2 2 28" xfId="6690" xr:uid="{00000000-0005-0000-0000-0000221A0000}"/>
    <cellStyle name="Normal 2 2 2 2 2 2 3" xfId="6691" xr:uid="{00000000-0005-0000-0000-0000231A0000}"/>
    <cellStyle name="Normal 2 2 2 2 2 2 3 10" xfId="6692" xr:uid="{00000000-0005-0000-0000-0000241A0000}"/>
    <cellStyle name="Normal 2 2 2 2 2 2 3 2" xfId="6693" xr:uid="{00000000-0005-0000-0000-0000251A0000}"/>
    <cellStyle name="Normal 2 2 2 2 2 2 3 2 2" xfId="6694" xr:uid="{00000000-0005-0000-0000-0000261A0000}"/>
    <cellStyle name="Normal 2 2 2 2 2 2 3 2 3" xfId="6695" xr:uid="{00000000-0005-0000-0000-0000271A0000}"/>
    <cellStyle name="Normal 2 2 2 2 2 2 3 2 4" xfId="6696" xr:uid="{00000000-0005-0000-0000-0000281A0000}"/>
    <cellStyle name="Normal 2 2 2 2 2 2 3 2 5" xfId="6697" xr:uid="{00000000-0005-0000-0000-0000291A0000}"/>
    <cellStyle name="Normal 2 2 2 2 2 2 3 2 6" xfId="6698" xr:uid="{00000000-0005-0000-0000-00002A1A0000}"/>
    <cellStyle name="Normal 2 2 2 2 2 2 3 2 7" xfId="6699" xr:uid="{00000000-0005-0000-0000-00002B1A0000}"/>
    <cellStyle name="Normal 2 2 2 2 2 2 3 2 8" xfId="6700" xr:uid="{00000000-0005-0000-0000-00002C1A0000}"/>
    <cellStyle name="Normal 2 2 2 2 2 2 3 2 9" xfId="6701" xr:uid="{00000000-0005-0000-0000-00002D1A0000}"/>
    <cellStyle name="Normal 2 2 2 2 2 2 3 3" xfId="6702" xr:uid="{00000000-0005-0000-0000-00002E1A0000}"/>
    <cellStyle name="Normal 2 2 2 2 2 2 3 4" xfId="6703" xr:uid="{00000000-0005-0000-0000-00002F1A0000}"/>
    <cellStyle name="Normal 2 2 2 2 2 2 3 5" xfId="6704" xr:uid="{00000000-0005-0000-0000-0000301A0000}"/>
    <cellStyle name="Normal 2 2 2 2 2 2 3 6" xfId="6705" xr:uid="{00000000-0005-0000-0000-0000311A0000}"/>
    <cellStyle name="Normal 2 2 2 2 2 2 3 7" xfId="6706" xr:uid="{00000000-0005-0000-0000-0000321A0000}"/>
    <cellStyle name="Normal 2 2 2 2 2 2 3 8" xfId="6707" xr:uid="{00000000-0005-0000-0000-0000331A0000}"/>
    <cellStyle name="Normal 2 2 2 2 2 2 3 9" xfId="6708" xr:uid="{00000000-0005-0000-0000-0000341A0000}"/>
    <cellStyle name="Normal 2 2 2 2 2 2 4" xfId="6709" xr:uid="{00000000-0005-0000-0000-0000351A0000}"/>
    <cellStyle name="Normal 2 2 2 2 2 2 4 10" xfId="6710" xr:uid="{00000000-0005-0000-0000-0000361A0000}"/>
    <cellStyle name="Normal 2 2 2 2 2 2 4 2" xfId="6711" xr:uid="{00000000-0005-0000-0000-0000371A0000}"/>
    <cellStyle name="Normal 2 2 2 2 2 2 4 2 2" xfId="6712" xr:uid="{00000000-0005-0000-0000-0000381A0000}"/>
    <cellStyle name="Normal 2 2 2 2 2 2 4 2 3" xfId="6713" xr:uid="{00000000-0005-0000-0000-0000391A0000}"/>
    <cellStyle name="Normal 2 2 2 2 2 2 4 2 4" xfId="6714" xr:uid="{00000000-0005-0000-0000-00003A1A0000}"/>
    <cellStyle name="Normal 2 2 2 2 2 2 4 2 5" xfId="6715" xr:uid="{00000000-0005-0000-0000-00003B1A0000}"/>
    <cellStyle name="Normal 2 2 2 2 2 2 4 2 6" xfId="6716" xr:uid="{00000000-0005-0000-0000-00003C1A0000}"/>
    <cellStyle name="Normal 2 2 2 2 2 2 4 2 7" xfId="6717" xr:uid="{00000000-0005-0000-0000-00003D1A0000}"/>
    <cellStyle name="Normal 2 2 2 2 2 2 4 2 8" xfId="6718" xr:uid="{00000000-0005-0000-0000-00003E1A0000}"/>
    <cellStyle name="Normal 2 2 2 2 2 2 4 2 9" xfId="6719" xr:uid="{00000000-0005-0000-0000-00003F1A0000}"/>
    <cellStyle name="Normal 2 2 2 2 2 2 4 3" xfId="6720" xr:uid="{00000000-0005-0000-0000-0000401A0000}"/>
    <cellStyle name="Normal 2 2 2 2 2 2 4 4" xfId="6721" xr:uid="{00000000-0005-0000-0000-0000411A0000}"/>
    <cellStyle name="Normal 2 2 2 2 2 2 4 5" xfId="6722" xr:uid="{00000000-0005-0000-0000-0000421A0000}"/>
    <cellStyle name="Normal 2 2 2 2 2 2 4 6" xfId="6723" xr:uid="{00000000-0005-0000-0000-0000431A0000}"/>
    <cellStyle name="Normal 2 2 2 2 2 2 4 7" xfId="6724" xr:uid="{00000000-0005-0000-0000-0000441A0000}"/>
    <cellStyle name="Normal 2 2 2 2 2 2 4 8" xfId="6725" xr:uid="{00000000-0005-0000-0000-0000451A0000}"/>
    <cellStyle name="Normal 2 2 2 2 2 2 4 9" xfId="6726" xr:uid="{00000000-0005-0000-0000-0000461A0000}"/>
    <cellStyle name="Normal 2 2 2 2 2 2 5" xfId="6727" xr:uid="{00000000-0005-0000-0000-0000471A0000}"/>
    <cellStyle name="Normal 2 2 2 2 2 2 5 10" xfId="6728" xr:uid="{00000000-0005-0000-0000-0000481A0000}"/>
    <cellStyle name="Normal 2 2 2 2 2 2 5 2" xfId="6729" xr:uid="{00000000-0005-0000-0000-0000491A0000}"/>
    <cellStyle name="Normal 2 2 2 2 2 2 5 2 2" xfId="6730" xr:uid="{00000000-0005-0000-0000-00004A1A0000}"/>
    <cellStyle name="Normal 2 2 2 2 2 2 5 2 3" xfId="6731" xr:uid="{00000000-0005-0000-0000-00004B1A0000}"/>
    <cellStyle name="Normal 2 2 2 2 2 2 5 2 4" xfId="6732" xr:uid="{00000000-0005-0000-0000-00004C1A0000}"/>
    <cellStyle name="Normal 2 2 2 2 2 2 5 2 5" xfId="6733" xr:uid="{00000000-0005-0000-0000-00004D1A0000}"/>
    <cellStyle name="Normal 2 2 2 2 2 2 5 2 6" xfId="6734" xr:uid="{00000000-0005-0000-0000-00004E1A0000}"/>
    <cellStyle name="Normal 2 2 2 2 2 2 5 2 7" xfId="6735" xr:uid="{00000000-0005-0000-0000-00004F1A0000}"/>
    <cellStyle name="Normal 2 2 2 2 2 2 5 2 8" xfId="6736" xr:uid="{00000000-0005-0000-0000-0000501A0000}"/>
    <cellStyle name="Normal 2 2 2 2 2 2 5 2 9" xfId="6737" xr:uid="{00000000-0005-0000-0000-0000511A0000}"/>
    <cellStyle name="Normal 2 2 2 2 2 2 5 3" xfId="6738" xr:uid="{00000000-0005-0000-0000-0000521A0000}"/>
    <cellStyle name="Normal 2 2 2 2 2 2 5 4" xfId="6739" xr:uid="{00000000-0005-0000-0000-0000531A0000}"/>
    <cellStyle name="Normal 2 2 2 2 2 2 5 5" xfId="6740" xr:uid="{00000000-0005-0000-0000-0000541A0000}"/>
    <cellStyle name="Normal 2 2 2 2 2 2 5 6" xfId="6741" xr:uid="{00000000-0005-0000-0000-0000551A0000}"/>
    <cellStyle name="Normal 2 2 2 2 2 2 5 7" xfId="6742" xr:uid="{00000000-0005-0000-0000-0000561A0000}"/>
    <cellStyle name="Normal 2 2 2 2 2 2 5 8" xfId="6743" xr:uid="{00000000-0005-0000-0000-0000571A0000}"/>
    <cellStyle name="Normal 2 2 2 2 2 2 5 9" xfId="6744" xr:uid="{00000000-0005-0000-0000-0000581A0000}"/>
    <cellStyle name="Normal 2 2 2 2 2 2 6" xfId="6745" xr:uid="{00000000-0005-0000-0000-0000591A0000}"/>
    <cellStyle name="Normal 2 2 2 2 2 2 6 10" xfId="6746" xr:uid="{00000000-0005-0000-0000-00005A1A0000}"/>
    <cellStyle name="Normal 2 2 2 2 2 2 6 2" xfId="6747" xr:uid="{00000000-0005-0000-0000-00005B1A0000}"/>
    <cellStyle name="Normal 2 2 2 2 2 2 6 2 2" xfId="6748" xr:uid="{00000000-0005-0000-0000-00005C1A0000}"/>
    <cellStyle name="Normal 2 2 2 2 2 2 6 2 3" xfId="6749" xr:uid="{00000000-0005-0000-0000-00005D1A0000}"/>
    <cellStyle name="Normal 2 2 2 2 2 2 6 2 4" xfId="6750" xr:uid="{00000000-0005-0000-0000-00005E1A0000}"/>
    <cellStyle name="Normal 2 2 2 2 2 2 6 2 5" xfId="6751" xr:uid="{00000000-0005-0000-0000-00005F1A0000}"/>
    <cellStyle name="Normal 2 2 2 2 2 2 6 2 6" xfId="6752" xr:uid="{00000000-0005-0000-0000-0000601A0000}"/>
    <cellStyle name="Normal 2 2 2 2 2 2 6 2 7" xfId="6753" xr:uid="{00000000-0005-0000-0000-0000611A0000}"/>
    <cellStyle name="Normal 2 2 2 2 2 2 6 2 8" xfId="6754" xr:uid="{00000000-0005-0000-0000-0000621A0000}"/>
    <cellStyle name="Normal 2 2 2 2 2 2 6 2 9" xfId="6755" xr:uid="{00000000-0005-0000-0000-0000631A0000}"/>
    <cellStyle name="Normal 2 2 2 2 2 2 6 3" xfId="6756" xr:uid="{00000000-0005-0000-0000-0000641A0000}"/>
    <cellStyle name="Normal 2 2 2 2 2 2 6 4" xfId="6757" xr:uid="{00000000-0005-0000-0000-0000651A0000}"/>
    <cellStyle name="Normal 2 2 2 2 2 2 6 5" xfId="6758" xr:uid="{00000000-0005-0000-0000-0000661A0000}"/>
    <cellStyle name="Normal 2 2 2 2 2 2 6 6" xfId="6759" xr:uid="{00000000-0005-0000-0000-0000671A0000}"/>
    <cellStyle name="Normal 2 2 2 2 2 2 6 7" xfId="6760" xr:uid="{00000000-0005-0000-0000-0000681A0000}"/>
    <cellStyle name="Normal 2 2 2 2 2 2 6 8" xfId="6761" xr:uid="{00000000-0005-0000-0000-0000691A0000}"/>
    <cellStyle name="Normal 2 2 2 2 2 2 6 9" xfId="6762" xr:uid="{00000000-0005-0000-0000-00006A1A0000}"/>
    <cellStyle name="Normal 2 2 2 2 2 2 7" xfId="6763" xr:uid="{00000000-0005-0000-0000-00006B1A0000}"/>
    <cellStyle name="Normal 2 2 2 2 2 2 7 10" xfId="6764" xr:uid="{00000000-0005-0000-0000-00006C1A0000}"/>
    <cellStyle name="Normal 2 2 2 2 2 2 7 2" xfId="6765" xr:uid="{00000000-0005-0000-0000-00006D1A0000}"/>
    <cellStyle name="Normal 2 2 2 2 2 2 7 2 2" xfId="6766" xr:uid="{00000000-0005-0000-0000-00006E1A0000}"/>
    <cellStyle name="Normal 2 2 2 2 2 2 7 2 3" xfId="6767" xr:uid="{00000000-0005-0000-0000-00006F1A0000}"/>
    <cellStyle name="Normal 2 2 2 2 2 2 7 2 4" xfId="6768" xr:uid="{00000000-0005-0000-0000-0000701A0000}"/>
    <cellStyle name="Normal 2 2 2 2 2 2 7 2 5" xfId="6769" xr:uid="{00000000-0005-0000-0000-0000711A0000}"/>
    <cellStyle name="Normal 2 2 2 2 2 2 7 2 6" xfId="6770" xr:uid="{00000000-0005-0000-0000-0000721A0000}"/>
    <cellStyle name="Normal 2 2 2 2 2 2 7 2 7" xfId="6771" xr:uid="{00000000-0005-0000-0000-0000731A0000}"/>
    <cellStyle name="Normal 2 2 2 2 2 2 7 2 8" xfId="6772" xr:uid="{00000000-0005-0000-0000-0000741A0000}"/>
    <cellStyle name="Normal 2 2 2 2 2 2 7 2 9" xfId="6773" xr:uid="{00000000-0005-0000-0000-0000751A0000}"/>
    <cellStyle name="Normal 2 2 2 2 2 2 7 3" xfId="6774" xr:uid="{00000000-0005-0000-0000-0000761A0000}"/>
    <cellStyle name="Normal 2 2 2 2 2 2 7 4" xfId="6775" xr:uid="{00000000-0005-0000-0000-0000771A0000}"/>
    <cellStyle name="Normal 2 2 2 2 2 2 7 5" xfId="6776" xr:uid="{00000000-0005-0000-0000-0000781A0000}"/>
    <cellStyle name="Normal 2 2 2 2 2 2 7 6" xfId="6777" xr:uid="{00000000-0005-0000-0000-0000791A0000}"/>
    <cellStyle name="Normal 2 2 2 2 2 2 7 7" xfId="6778" xr:uid="{00000000-0005-0000-0000-00007A1A0000}"/>
    <cellStyle name="Normal 2 2 2 2 2 2 7 8" xfId="6779" xr:uid="{00000000-0005-0000-0000-00007B1A0000}"/>
    <cellStyle name="Normal 2 2 2 2 2 2 7 9" xfId="6780" xr:uid="{00000000-0005-0000-0000-00007C1A0000}"/>
    <cellStyle name="Normal 2 2 2 2 2 2 8" xfId="6781" xr:uid="{00000000-0005-0000-0000-00007D1A0000}"/>
    <cellStyle name="Normal 2 2 2 2 2 2 8 10" xfId="6782" xr:uid="{00000000-0005-0000-0000-00007E1A0000}"/>
    <cellStyle name="Normal 2 2 2 2 2 2 8 2" xfId="6783" xr:uid="{00000000-0005-0000-0000-00007F1A0000}"/>
    <cellStyle name="Normal 2 2 2 2 2 2 8 2 2" xfId="6784" xr:uid="{00000000-0005-0000-0000-0000801A0000}"/>
    <cellStyle name="Normal 2 2 2 2 2 2 8 2 3" xfId="6785" xr:uid="{00000000-0005-0000-0000-0000811A0000}"/>
    <cellStyle name="Normal 2 2 2 2 2 2 8 2 4" xfId="6786" xr:uid="{00000000-0005-0000-0000-0000821A0000}"/>
    <cellStyle name="Normal 2 2 2 2 2 2 8 2 5" xfId="6787" xr:uid="{00000000-0005-0000-0000-0000831A0000}"/>
    <cellStyle name="Normal 2 2 2 2 2 2 8 2 6" xfId="6788" xr:uid="{00000000-0005-0000-0000-0000841A0000}"/>
    <cellStyle name="Normal 2 2 2 2 2 2 8 2 7" xfId="6789" xr:uid="{00000000-0005-0000-0000-0000851A0000}"/>
    <cellStyle name="Normal 2 2 2 2 2 2 8 2 8" xfId="6790" xr:uid="{00000000-0005-0000-0000-0000861A0000}"/>
    <cellStyle name="Normal 2 2 2 2 2 2 8 2 9" xfId="6791" xr:uid="{00000000-0005-0000-0000-0000871A0000}"/>
    <cellStyle name="Normal 2 2 2 2 2 2 8 3" xfId="6792" xr:uid="{00000000-0005-0000-0000-0000881A0000}"/>
    <cellStyle name="Normal 2 2 2 2 2 2 8 4" xfId="6793" xr:uid="{00000000-0005-0000-0000-0000891A0000}"/>
    <cellStyle name="Normal 2 2 2 2 2 2 8 5" xfId="6794" xr:uid="{00000000-0005-0000-0000-00008A1A0000}"/>
    <cellStyle name="Normal 2 2 2 2 2 2 8 6" xfId="6795" xr:uid="{00000000-0005-0000-0000-00008B1A0000}"/>
    <cellStyle name="Normal 2 2 2 2 2 2 8 7" xfId="6796" xr:uid="{00000000-0005-0000-0000-00008C1A0000}"/>
    <cellStyle name="Normal 2 2 2 2 2 2 8 8" xfId="6797" xr:uid="{00000000-0005-0000-0000-00008D1A0000}"/>
    <cellStyle name="Normal 2 2 2 2 2 2 8 9" xfId="6798" xr:uid="{00000000-0005-0000-0000-00008E1A0000}"/>
    <cellStyle name="Normal 2 2 2 2 2 2 9" xfId="6799" xr:uid="{00000000-0005-0000-0000-00008F1A0000}"/>
    <cellStyle name="Normal 2 2 2 2 2 2 9 10" xfId="6800" xr:uid="{00000000-0005-0000-0000-0000901A0000}"/>
    <cellStyle name="Normal 2 2 2 2 2 2 9 2" xfId="6801" xr:uid="{00000000-0005-0000-0000-0000911A0000}"/>
    <cellStyle name="Normal 2 2 2 2 2 2 9 2 2" xfId="6802" xr:uid="{00000000-0005-0000-0000-0000921A0000}"/>
    <cellStyle name="Normal 2 2 2 2 2 2 9 2 3" xfId="6803" xr:uid="{00000000-0005-0000-0000-0000931A0000}"/>
    <cellStyle name="Normal 2 2 2 2 2 2 9 2 4" xfId="6804" xr:uid="{00000000-0005-0000-0000-0000941A0000}"/>
    <cellStyle name="Normal 2 2 2 2 2 2 9 2 5" xfId="6805" xr:uid="{00000000-0005-0000-0000-0000951A0000}"/>
    <cellStyle name="Normal 2 2 2 2 2 2 9 2 6" xfId="6806" xr:uid="{00000000-0005-0000-0000-0000961A0000}"/>
    <cellStyle name="Normal 2 2 2 2 2 2 9 2 7" xfId="6807" xr:uid="{00000000-0005-0000-0000-0000971A0000}"/>
    <cellStyle name="Normal 2 2 2 2 2 2 9 2 8" xfId="6808" xr:uid="{00000000-0005-0000-0000-0000981A0000}"/>
    <cellStyle name="Normal 2 2 2 2 2 2 9 2 9" xfId="6809" xr:uid="{00000000-0005-0000-0000-0000991A0000}"/>
    <cellStyle name="Normal 2 2 2 2 2 2 9 3" xfId="6810" xr:uid="{00000000-0005-0000-0000-00009A1A0000}"/>
    <cellStyle name="Normal 2 2 2 2 2 2 9 4" xfId="6811" xr:uid="{00000000-0005-0000-0000-00009B1A0000}"/>
    <cellStyle name="Normal 2 2 2 2 2 2 9 5" xfId="6812" xr:uid="{00000000-0005-0000-0000-00009C1A0000}"/>
    <cellStyle name="Normal 2 2 2 2 2 2 9 6" xfId="6813" xr:uid="{00000000-0005-0000-0000-00009D1A0000}"/>
    <cellStyle name="Normal 2 2 2 2 2 2 9 7" xfId="6814" xr:uid="{00000000-0005-0000-0000-00009E1A0000}"/>
    <cellStyle name="Normal 2 2 2 2 2 2 9 8" xfId="6815" xr:uid="{00000000-0005-0000-0000-00009F1A0000}"/>
    <cellStyle name="Normal 2 2 2 2 2 2 9 9" xfId="6816" xr:uid="{00000000-0005-0000-0000-0000A01A0000}"/>
    <cellStyle name="Normal 2 2 2 2 2 20" xfId="6817" xr:uid="{00000000-0005-0000-0000-0000A11A0000}"/>
    <cellStyle name="Normal 2 2 2 2 2 21" xfId="6818" xr:uid="{00000000-0005-0000-0000-0000A21A0000}"/>
    <cellStyle name="Normal 2 2 2 2 2 22" xfId="6819" xr:uid="{00000000-0005-0000-0000-0000A31A0000}"/>
    <cellStyle name="Normal 2 2 2 2 2 22 2" xfId="6820" xr:uid="{00000000-0005-0000-0000-0000A41A0000}"/>
    <cellStyle name="Normal 2 2 2 2 2 22 3" xfId="6821" xr:uid="{00000000-0005-0000-0000-0000A51A0000}"/>
    <cellStyle name="Normal 2 2 2 2 2 23" xfId="6822" xr:uid="{00000000-0005-0000-0000-0000A61A0000}"/>
    <cellStyle name="Normal 2 2 2 2 2 23 2" xfId="6823" xr:uid="{00000000-0005-0000-0000-0000A71A0000}"/>
    <cellStyle name="Normal 2 2 2 2 2 24" xfId="6824" xr:uid="{00000000-0005-0000-0000-0000A81A0000}"/>
    <cellStyle name="Normal 2 2 2 2 2 24 2" xfId="6825" xr:uid="{00000000-0005-0000-0000-0000A91A0000}"/>
    <cellStyle name="Normal 2 2 2 2 2 25" xfId="6826" xr:uid="{00000000-0005-0000-0000-0000AA1A0000}"/>
    <cellStyle name="Normal 2 2 2 2 2 25 2" xfId="6827" xr:uid="{00000000-0005-0000-0000-0000AB1A0000}"/>
    <cellStyle name="Normal 2 2 2 2 2 26" xfId="6828" xr:uid="{00000000-0005-0000-0000-0000AC1A0000}"/>
    <cellStyle name="Normal 2 2 2 2 2 26 2" xfId="6829" xr:uid="{00000000-0005-0000-0000-0000AD1A0000}"/>
    <cellStyle name="Normal 2 2 2 2 2 27" xfId="6830" xr:uid="{00000000-0005-0000-0000-0000AE1A0000}"/>
    <cellStyle name="Normal 2 2 2 2 2 28" xfId="6831" xr:uid="{00000000-0005-0000-0000-0000AF1A0000}"/>
    <cellStyle name="Normal 2 2 2 2 2 29" xfId="6832" xr:uid="{00000000-0005-0000-0000-0000B01A0000}"/>
    <cellStyle name="Normal 2 2 2 2 2 3" xfId="6833" xr:uid="{00000000-0005-0000-0000-0000B11A0000}"/>
    <cellStyle name="Normal 2 2 2 2 2 3 10" xfId="6834" xr:uid="{00000000-0005-0000-0000-0000B21A0000}"/>
    <cellStyle name="Normal 2 2 2 2 2 3 2" xfId="6835" xr:uid="{00000000-0005-0000-0000-0000B31A0000}"/>
    <cellStyle name="Normal 2 2 2 2 2 3 2 2" xfId="6836" xr:uid="{00000000-0005-0000-0000-0000B41A0000}"/>
    <cellStyle name="Normal 2 2 2 2 2 3 2 3" xfId="6837" xr:uid="{00000000-0005-0000-0000-0000B51A0000}"/>
    <cellStyle name="Normal 2 2 2 2 2 3 2 4" xfId="6838" xr:uid="{00000000-0005-0000-0000-0000B61A0000}"/>
    <cellStyle name="Normal 2 2 2 2 2 3 2 5" xfId="6839" xr:uid="{00000000-0005-0000-0000-0000B71A0000}"/>
    <cellStyle name="Normal 2 2 2 2 2 3 2 6" xfId="6840" xr:uid="{00000000-0005-0000-0000-0000B81A0000}"/>
    <cellStyle name="Normal 2 2 2 2 2 3 2 7" xfId="6841" xr:uid="{00000000-0005-0000-0000-0000B91A0000}"/>
    <cellStyle name="Normal 2 2 2 2 2 3 2 8" xfId="6842" xr:uid="{00000000-0005-0000-0000-0000BA1A0000}"/>
    <cellStyle name="Normal 2 2 2 2 2 3 2 9" xfId="6843" xr:uid="{00000000-0005-0000-0000-0000BB1A0000}"/>
    <cellStyle name="Normal 2 2 2 2 2 3 3" xfId="6844" xr:uid="{00000000-0005-0000-0000-0000BC1A0000}"/>
    <cellStyle name="Normal 2 2 2 2 2 3 4" xfId="6845" xr:uid="{00000000-0005-0000-0000-0000BD1A0000}"/>
    <cellStyle name="Normal 2 2 2 2 2 3 5" xfId="6846" xr:uid="{00000000-0005-0000-0000-0000BE1A0000}"/>
    <cellStyle name="Normal 2 2 2 2 2 3 6" xfId="6847" xr:uid="{00000000-0005-0000-0000-0000BF1A0000}"/>
    <cellStyle name="Normal 2 2 2 2 2 3 7" xfId="6848" xr:uid="{00000000-0005-0000-0000-0000C01A0000}"/>
    <cellStyle name="Normal 2 2 2 2 2 3 8" xfId="6849" xr:uid="{00000000-0005-0000-0000-0000C11A0000}"/>
    <cellStyle name="Normal 2 2 2 2 2 3 9" xfId="6850" xr:uid="{00000000-0005-0000-0000-0000C21A0000}"/>
    <cellStyle name="Normal 2 2 2 2 2 30" xfId="6851" xr:uid="{00000000-0005-0000-0000-0000C31A0000}"/>
    <cellStyle name="Normal 2 2 2 2 2 4" xfId="6852" xr:uid="{00000000-0005-0000-0000-0000C41A0000}"/>
    <cellStyle name="Normal 2 2 2 2 2 5" xfId="6853" xr:uid="{00000000-0005-0000-0000-0000C51A0000}"/>
    <cellStyle name="Normal 2 2 2 2 2 6" xfId="6854" xr:uid="{00000000-0005-0000-0000-0000C61A0000}"/>
    <cellStyle name="Normal 2 2 2 2 2 7" xfId="6855" xr:uid="{00000000-0005-0000-0000-0000C71A0000}"/>
    <cellStyle name="Normal 2 2 2 2 2 8" xfId="6856" xr:uid="{00000000-0005-0000-0000-0000C81A0000}"/>
    <cellStyle name="Normal 2 2 2 2 2 9" xfId="6857" xr:uid="{00000000-0005-0000-0000-0000C91A0000}"/>
    <cellStyle name="Normal 2 2 2 2 20" xfId="6858" xr:uid="{00000000-0005-0000-0000-0000CA1A0000}"/>
    <cellStyle name="Normal 2 2 2 2 21" xfId="6859" xr:uid="{00000000-0005-0000-0000-0000CB1A0000}"/>
    <cellStyle name="Normal 2 2 2 2 22" xfId="6860" xr:uid="{00000000-0005-0000-0000-0000CC1A0000}"/>
    <cellStyle name="Normal 2 2 2 2 22 2" xfId="6861" xr:uid="{00000000-0005-0000-0000-0000CD1A0000}"/>
    <cellStyle name="Normal 2 2 2 2 22 3" xfId="6862" xr:uid="{00000000-0005-0000-0000-0000CE1A0000}"/>
    <cellStyle name="Normal 2 2 2 2 23" xfId="6863" xr:uid="{00000000-0005-0000-0000-0000CF1A0000}"/>
    <cellStyle name="Normal 2 2 2 2 23 2" xfId="6864" xr:uid="{00000000-0005-0000-0000-0000D01A0000}"/>
    <cellStyle name="Normal 2 2 2 2 24" xfId="6865" xr:uid="{00000000-0005-0000-0000-0000D11A0000}"/>
    <cellStyle name="Normal 2 2 2 2 24 2" xfId="6866" xr:uid="{00000000-0005-0000-0000-0000D21A0000}"/>
    <cellStyle name="Normal 2 2 2 2 25" xfId="6867" xr:uid="{00000000-0005-0000-0000-0000D31A0000}"/>
    <cellStyle name="Normal 2 2 2 2 25 2" xfId="6868" xr:uid="{00000000-0005-0000-0000-0000D41A0000}"/>
    <cellStyle name="Normal 2 2 2 2 26" xfId="6869" xr:uid="{00000000-0005-0000-0000-0000D51A0000}"/>
    <cellStyle name="Normal 2 2 2 2 26 2" xfId="6870" xr:uid="{00000000-0005-0000-0000-0000D61A0000}"/>
    <cellStyle name="Normal 2 2 2 2 27" xfId="6871" xr:uid="{00000000-0005-0000-0000-0000D71A0000}"/>
    <cellStyle name="Normal 2 2 2 2 28" xfId="6872" xr:uid="{00000000-0005-0000-0000-0000D81A0000}"/>
    <cellStyle name="Normal 2 2 2 2 29" xfId="6873" xr:uid="{00000000-0005-0000-0000-0000D91A0000}"/>
    <cellStyle name="Normal 2 2 2 2 3" xfId="6874" xr:uid="{00000000-0005-0000-0000-0000DA1A0000}"/>
    <cellStyle name="Normal 2 2 2 2 3 10" xfId="6875" xr:uid="{00000000-0005-0000-0000-0000DB1A0000}"/>
    <cellStyle name="Normal 2 2 2 2 3 11" xfId="6876" xr:uid="{00000000-0005-0000-0000-0000DC1A0000}"/>
    <cellStyle name="Normal 2 2 2 2 3 12" xfId="6877" xr:uid="{00000000-0005-0000-0000-0000DD1A0000}"/>
    <cellStyle name="Normal 2 2 2 2 3 12 2" xfId="6878" xr:uid="{00000000-0005-0000-0000-0000DE1A0000}"/>
    <cellStyle name="Normal 2 2 2 2 3 12 3" xfId="6879" xr:uid="{00000000-0005-0000-0000-0000DF1A0000}"/>
    <cellStyle name="Normal 2 2 2 2 3 12 4" xfId="6880" xr:uid="{00000000-0005-0000-0000-0000E01A0000}"/>
    <cellStyle name="Normal 2 2 2 2 3 12 5" xfId="6881" xr:uid="{00000000-0005-0000-0000-0000E11A0000}"/>
    <cellStyle name="Normal 2 2 2 2 3 12 6" xfId="6882" xr:uid="{00000000-0005-0000-0000-0000E21A0000}"/>
    <cellStyle name="Normal 2 2 2 2 3 12 7" xfId="6883" xr:uid="{00000000-0005-0000-0000-0000E31A0000}"/>
    <cellStyle name="Normal 2 2 2 2 3 12 8" xfId="6884" xr:uid="{00000000-0005-0000-0000-0000E41A0000}"/>
    <cellStyle name="Normal 2 2 2 2 3 12 9" xfId="6885" xr:uid="{00000000-0005-0000-0000-0000E51A0000}"/>
    <cellStyle name="Normal 2 2 2 2 3 13" xfId="6886" xr:uid="{00000000-0005-0000-0000-0000E61A0000}"/>
    <cellStyle name="Normal 2 2 2 2 3 14" xfId="6887" xr:uid="{00000000-0005-0000-0000-0000E71A0000}"/>
    <cellStyle name="Normal 2 2 2 2 3 15" xfId="6888" xr:uid="{00000000-0005-0000-0000-0000E81A0000}"/>
    <cellStyle name="Normal 2 2 2 2 3 16" xfId="6889" xr:uid="{00000000-0005-0000-0000-0000E91A0000}"/>
    <cellStyle name="Normal 2 2 2 2 3 17" xfId="6890" xr:uid="{00000000-0005-0000-0000-0000EA1A0000}"/>
    <cellStyle name="Normal 2 2 2 2 3 18" xfId="6891" xr:uid="{00000000-0005-0000-0000-0000EB1A0000}"/>
    <cellStyle name="Normal 2 2 2 2 3 19" xfId="6892" xr:uid="{00000000-0005-0000-0000-0000EC1A0000}"/>
    <cellStyle name="Normal 2 2 2 2 3 2" xfId="6893" xr:uid="{00000000-0005-0000-0000-0000ED1A0000}"/>
    <cellStyle name="Normal 2 2 2 2 3 20" xfId="6894" xr:uid="{00000000-0005-0000-0000-0000EE1A0000}"/>
    <cellStyle name="Normal 2 2 2 2 3 21" xfId="6895" xr:uid="{00000000-0005-0000-0000-0000EF1A0000}"/>
    <cellStyle name="Normal 2 2 2 2 3 3" xfId="6896" xr:uid="{00000000-0005-0000-0000-0000F01A0000}"/>
    <cellStyle name="Normal 2 2 2 2 3 4" xfId="6897" xr:uid="{00000000-0005-0000-0000-0000F11A0000}"/>
    <cellStyle name="Normal 2 2 2 2 3 5" xfId="6898" xr:uid="{00000000-0005-0000-0000-0000F21A0000}"/>
    <cellStyle name="Normal 2 2 2 2 3 6" xfId="6899" xr:uid="{00000000-0005-0000-0000-0000F31A0000}"/>
    <cellStyle name="Normal 2 2 2 2 3 7" xfId="6900" xr:uid="{00000000-0005-0000-0000-0000F41A0000}"/>
    <cellStyle name="Normal 2 2 2 2 3 8" xfId="6901" xr:uid="{00000000-0005-0000-0000-0000F51A0000}"/>
    <cellStyle name="Normal 2 2 2 2 3 9" xfId="6902" xr:uid="{00000000-0005-0000-0000-0000F61A0000}"/>
    <cellStyle name="Normal 2 2 2 2 4" xfId="6903" xr:uid="{00000000-0005-0000-0000-0000F71A0000}"/>
    <cellStyle name="Normal 2 2 2 2 4 10" xfId="6904" xr:uid="{00000000-0005-0000-0000-0000F81A0000}"/>
    <cellStyle name="Normal 2 2 2 2 4 11" xfId="6905" xr:uid="{00000000-0005-0000-0000-0000F91A0000}"/>
    <cellStyle name="Normal 2 2 2 2 4 11 2" xfId="6906" xr:uid="{00000000-0005-0000-0000-0000FA1A0000}"/>
    <cellStyle name="Normal 2 2 2 2 4 2" xfId="6907" xr:uid="{00000000-0005-0000-0000-0000FB1A0000}"/>
    <cellStyle name="Normal 2 2 2 2 4 2 2" xfId="6908" xr:uid="{00000000-0005-0000-0000-0000FC1A0000}"/>
    <cellStyle name="Normal 2 2 2 2 4 2 3" xfId="6909" xr:uid="{00000000-0005-0000-0000-0000FD1A0000}"/>
    <cellStyle name="Normal 2 2 2 2 4 2 4" xfId="6910" xr:uid="{00000000-0005-0000-0000-0000FE1A0000}"/>
    <cellStyle name="Normal 2 2 2 2 4 2 5" xfId="6911" xr:uid="{00000000-0005-0000-0000-0000FF1A0000}"/>
    <cellStyle name="Normal 2 2 2 2 4 2 6" xfId="6912" xr:uid="{00000000-0005-0000-0000-0000001B0000}"/>
    <cellStyle name="Normal 2 2 2 2 4 2 7" xfId="6913" xr:uid="{00000000-0005-0000-0000-0000011B0000}"/>
    <cellStyle name="Normal 2 2 2 2 4 2 8" xfId="6914" xr:uid="{00000000-0005-0000-0000-0000021B0000}"/>
    <cellStyle name="Normal 2 2 2 2 4 2 9" xfId="6915" xr:uid="{00000000-0005-0000-0000-0000031B0000}"/>
    <cellStyle name="Normal 2 2 2 2 4 3" xfId="6916" xr:uid="{00000000-0005-0000-0000-0000041B0000}"/>
    <cellStyle name="Normal 2 2 2 2 4 4" xfId="6917" xr:uid="{00000000-0005-0000-0000-0000051B0000}"/>
    <cellStyle name="Normal 2 2 2 2 4 5" xfId="6918" xr:uid="{00000000-0005-0000-0000-0000061B0000}"/>
    <cellStyle name="Normal 2 2 2 2 4 6" xfId="6919" xr:uid="{00000000-0005-0000-0000-0000071B0000}"/>
    <cellStyle name="Normal 2 2 2 2 4 7" xfId="6920" xr:uid="{00000000-0005-0000-0000-0000081B0000}"/>
    <cellStyle name="Normal 2 2 2 2 4 8" xfId="6921" xr:uid="{00000000-0005-0000-0000-0000091B0000}"/>
    <cellStyle name="Normal 2 2 2 2 4 9" xfId="6922" xr:uid="{00000000-0005-0000-0000-00000A1B0000}"/>
    <cellStyle name="Normal 2 2 2 2 5" xfId="6923" xr:uid="{00000000-0005-0000-0000-00000B1B0000}"/>
    <cellStyle name="Normal 2 2 2 2 5 10" xfId="6924" xr:uid="{00000000-0005-0000-0000-00000C1B0000}"/>
    <cellStyle name="Normal 2 2 2 2 5 11" xfId="6925" xr:uid="{00000000-0005-0000-0000-00000D1B0000}"/>
    <cellStyle name="Normal 2 2 2 2 5 11 2" xfId="6926" xr:uid="{00000000-0005-0000-0000-00000E1B0000}"/>
    <cellStyle name="Normal 2 2 2 2 5 2" xfId="6927" xr:uid="{00000000-0005-0000-0000-00000F1B0000}"/>
    <cellStyle name="Normal 2 2 2 2 5 2 10" xfId="6928" xr:uid="{00000000-0005-0000-0000-0000101B0000}"/>
    <cellStyle name="Normal 2 2 2 2 5 2 2" xfId="6929" xr:uid="{00000000-0005-0000-0000-0000111B0000}"/>
    <cellStyle name="Normal 2 2 2 2 5 2 3" xfId="6930" xr:uid="{00000000-0005-0000-0000-0000121B0000}"/>
    <cellStyle name="Normal 2 2 2 2 5 2 4" xfId="6931" xr:uid="{00000000-0005-0000-0000-0000131B0000}"/>
    <cellStyle name="Normal 2 2 2 2 5 2 5" xfId="6932" xr:uid="{00000000-0005-0000-0000-0000141B0000}"/>
    <cellStyle name="Normal 2 2 2 2 5 2 6" xfId="6933" xr:uid="{00000000-0005-0000-0000-0000151B0000}"/>
    <cellStyle name="Normal 2 2 2 2 5 2 7" xfId="6934" xr:uid="{00000000-0005-0000-0000-0000161B0000}"/>
    <cellStyle name="Normal 2 2 2 2 5 2 8" xfId="6935" xr:uid="{00000000-0005-0000-0000-0000171B0000}"/>
    <cellStyle name="Normal 2 2 2 2 5 2 9" xfId="6936" xr:uid="{00000000-0005-0000-0000-0000181B0000}"/>
    <cellStyle name="Normal 2 2 2 2 5 3" xfId="6937" xr:uid="{00000000-0005-0000-0000-0000191B0000}"/>
    <cellStyle name="Normal 2 2 2 2 5 4" xfId="6938" xr:uid="{00000000-0005-0000-0000-00001A1B0000}"/>
    <cellStyle name="Normal 2 2 2 2 5 5" xfId="6939" xr:uid="{00000000-0005-0000-0000-00001B1B0000}"/>
    <cellStyle name="Normal 2 2 2 2 5 6" xfId="6940" xr:uid="{00000000-0005-0000-0000-00001C1B0000}"/>
    <cellStyle name="Normal 2 2 2 2 5 7" xfId="6941" xr:uid="{00000000-0005-0000-0000-00001D1B0000}"/>
    <cellStyle name="Normal 2 2 2 2 5 8" xfId="6942" xr:uid="{00000000-0005-0000-0000-00001E1B0000}"/>
    <cellStyle name="Normal 2 2 2 2 5 9" xfId="6943" xr:uid="{00000000-0005-0000-0000-00001F1B0000}"/>
    <cellStyle name="Normal 2 2 2 2 6" xfId="6944" xr:uid="{00000000-0005-0000-0000-0000201B0000}"/>
    <cellStyle name="Normal 2 2 2 2 6 10" xfId="6945" xr:uid="{00000000-0005-0000-0000-0000211B0000}"/>
    <cellStyle name="Normal 2 2 2 2 6 2" xfId="6946" xr:uid="{00000000-0005-0000-0000-0000221B0000}"/>
    <cellStyle name="Normal 2 2 2 2 6 2 2" xfId="6947" xr:uid="{00000000-0005-0000-0000-0000231B0000}"/>
    <cellStyle name="Normal 2 2 2 2 6 2 3" xfId="6948" xr:uid="{00000000-0005-0000-0000-0000241B0000}"/>
    <cellStyle name="Normal 2 2 2 2 6 2 4" xfId="6949" xr:uid="{00000000-0005-0000-0000-0000251B0000}"/>
    <cellStyle name="Normal 2 2 2 2 6 2 5" xfId="6950" xr:uid="{00000000-0005-0000-0000-0000261B0000}"/>
    <cellStyle name="Normal 2 2 2 2 6 2 6" xfId="6951" xr:uid="{00000000-0005-0000-0000-0000271B0000}"/>
    <cellStyle name="Normal 2 2 2 2 6 2 7" xfId="6952" xr:uid="{00000000-0005-0000-0000-0000281B0000}"/>
    <cellStyle name="Normal 2 2 2 2 6 2 8" xfId="6953" xr:uid="{00000000-0005-0000-0000-0000291B0000}"/>
    <cellStyle name="Normal 2 2 2 2 6 2 9" xfId="6954" xr:uid="{00000000-0005-0000-0000-00002A1B0000}"/>
    <cellStyle name="Normal 2 2 2 2 6 3" xfId="6955" xr:uid="{00000000-0005-0000-0000-00002B1B0000}"/>
    <cellStyle name="Normal 2 2 2 2 6 4" xfId="6956" xr:uid="{00000000-0005-0000-0000-00002C1B0000}"/>
    <cellStyle name="Normal 2 2 2 2 6 5" xfId="6957" xr:uid="{00000000-0005-0000-0000-00002D1B0000}"/>
    <cellStyle name="Normal 2 2 2 2 6 6" xfId="6958" xr:uid="{00000000-0005-0000-0000-00002E1B0000}"/>
    <cellStyle name="Normal 2 2 2 2 6 7" xfId="6959" xr:uid="{00000000-0005-0000-0000-00002F1B0000}"/>
    <cellStyle name="Normal 2 2 2 2 6 8" xfId="6960" xr:uid="{00000000-0005-0000-0000-0000301B0000}"/>
    <cellStyle name="Normal 2 2 2 2 6 9" xfId="6961" xr:uid="{00000000-0005-0000-0000-0000311B0000}"/>
    <cellStyle name="Normal 2 2 2 2 7" xfId="6962" xr:uid="{00000000-0005-0000-0000-0000321B0000}"/>
    <cellStyle name="Normal 2 2 2 2 7 10" xfId="6963" xr:uid="{00000000-0005-0000-0000-0000331B0000}"/>
    <cellStyle name="Normal 2 2 2 2 7 2" xfId="6964" xr:uid="{00000000-0005-0000-0000-0000341B0000}"/>
    <cellStyle name="Normal 2 2 2 2 7 2 2" xfId="6965" xr:uid="{00000000-0005-0000-0000-0000351B0000}"/>
    <cellStyle name="Normal 2 2 2 2 7 2 3" xfId="6966" xr:uid="{00000000-0005-0000-0000-0000361B0000}"/>
    <cellStyle name="Normal 2 2 2 2 7 2 4" xfId="6967" xr:uid="{00000000-0005-0000-0000-0000371B0000}"/>
    <cellStyle name="Normal 2 2 2 2 7 2 5" xfId="6968" xr:uid="{00000000-0005-0000-0000-0000381B0000}"/>
    <cellStyle name="Normal 2 2 2 2 7 2 6" xfId="6969" xr:uid="{00000000-0005-0000-0000-0000391B0000}"/>
    <cellStyle name="Normal 2 2 2 2 7 2 7" xfId="6970" xr:uid="{00000000-0005-0000-0000-00003A1B0000}"/>
    <cellStyle name="Normal 2 2 2 2 7 2 8" xfId="6971" xr:uid="{00000000-0005-0000-0000-00003B1B0000}"/>
    <cellStyle name="Normal 2 2 2 2 7 2 9" xfId="6972" xr:uid="{00000000-0005-0000-0000-00003C1B0000}"/>
    <cellStyle name="Normal 2 2 2 2 7 3" xfId="6973" xr:uid="{00000000-0005-0000-0000-00003D1B0000}"/>
    <cellStyle name="Normal 2 2 2 2 7 4" xfId="6974" xr:uid="{00000000-0005-0000-0000-00003E1B0000}"/>
    <cellStyle name="Normal 2 2 2 2 7 5" xfId="6975" xr:uid="{00000000-0005-0000-0000-00003F1B0000}"/>
    <cellStyle name="Normal 2 2 2 2 7 6" xfId="6976" xr:uid="{00000000-0005-0000-0000-0000401B0000}"/>
    <cellStyle name="Normal 2 2 2 2 7 7" xfId="6977" xr:uid="{00000000-0005-0000-0000-0000411B0000}"/>
    <cellStyle name="Normal 2 2 2 2 7 8" xfId="6978" xr:uid="{00000000-0005-0000-0000-0000421B0000}"/>
    <cellStyle name="Normal 2 2 2 2 7 9" xfId="6979" xr:uid="{00000000-0005-0000-0000-0000431B0000}"/>
    <cellStyle name="Normal 2 2 2 2 8" xfId="6980" xr:uid="{00000000-0005-0000-0000-0000441B0000}"/>
    <cellStyle name="Normal 2 2 2 2 8 10" xfId="6981" xr:uid="{00000000-0005-0000-0000-0000451B0000}"/>
    <cellStyle name="Normal 2 2 2 2 8 2" xfId="6982" xr:uid="{00000000-0005-0000-0000-0000461B0000}"/>
    <cellStyle name="Normal 2 2 2 2 8 2 2" xfId="6983" xr:uid="{00000000-0005-0000-0000-0000471B0000}"/>
    <cellStyle name="Normal 2 2 2 2 8 2 3" xfId="6984" xr:uid="{00000000-0005-0000-0000-0000481B0000}"/>
    <cellStyle name="Normal 2 2 2 2 8 2 4" xfId="6985" xr:uid="{00000000-0005-0000-0000-0000491B0000}"/>
    <cellStyle name="Normal 2 2 2 2 8 2 5" xfId="6986" xr:uid="{00000000-0005-0000-0000-00004A1B0000}"/>
    <cellStyle name="Normal 2 2 2 2 8 2 6" xfId="6987" xr:uid="{00000000-0005-0000-0000-00004B1B0000}"/>
    <cellStyle name="Normal 2 2 2 2 8 2 7" xfId="6988" xr:uid="{00000000-0005-0000-0000-00004C1B0000}"/>
    <cellStyle name="Normal 2 2 2 2 8 2 8" xfId="6989" xr:uid="{00000000-0005-0000-0000-00004D1B0000}"/>
    <cellStyle name="Normal 2 2 2 2 8 2 9" xfId="6990" xr:uid="{00000000-0005-0000-0000-00004E1B0000}"/>
    <cellStyle name="Normal 2 2 2 2 8 3" xfId="6991" xr:uid="{00000000-0005-0000-0000-00004F1B0000}"/>
    <cellStyle name="Normal 2 2 2 2 8 4" xfId="6992" xr:uid="{00000000-0005-0000-0000-0000501B0000}"/>
    <cellStyle name="Normal 2 2 2 2 8 5" xfId="6993" xr:uid="{00000000-0005-0000-0000-0000511B0000}"/>
    <cellStyle name="Normal 2 2 2 2 8 6" xfId="6994" xr:uid="{00000000-0005-0000-0000-0000521B0000}"/>
    <cellStyle name="Normal 2 2 2 2 8 7" xfId="6995" xr:uid="{00000000-0005-0000-0000-0000531B0000}"/>
    <cellStyle name="Normal 2 2 2 2 8 8" xfId="6996" xr:uid="{00000000-0005-0000-0000-0000541B0000}"/>
    <cellStyle name="Normal 2 2 2 2 8 9" xfId="6997" xr:uid="{00000000-0005-0000-0000-0000551B0000}"/>
    <cellStyle name="Normal 2 2 2 2 9" xfId="6998" xr:uid="{00000000-0005-0000-0000-0000561B0000}"/>
    <cellStyle name="Normal 2 2 2 2 9 10" xfId="6999" xr:uid="{00000000-0005-0000-0000-0000571B0000}"/>
    <cellStyle name="Normal 2 2 2 2 9 2" xfId="7000" xr:uid="{00000000-0005-0000-0000-0000581B0000}"/>
    <cellStyle name="Normal 2 2 2 2 9 2 2" xfId="7001" xr:uid="{00000000-0005-0000-0000-0000591B0000}"/>
    <cellStyle name="Normal 2 2 2 2 9 2 3" xfId="7002" xr:uid="{00000000-0005-0000-0000-00005A1B0000}"/>
    <cellStyle name="Normal 2 2 2 2 9 2 4" xfId="7003" xr:uid="{00000000-0005-0000-0000-00005B1B0000}"/>
    <cellStyle name="Normal 2 2 2 2 9 2 5" xfId="7004" xr:uid="{00000000-0005-0000-0000-00005C1B0000}"/>
    <cellStyle name="Normal 2 2 2 2 9 2 6" xfId="7005" xr:uid="{00000000-0005-0000-0000-00005D1B0000}"/>
    <cellStyle name="Normal 2 2 2 2 9 2 7" xfId="7006" xr:uid="{00000000-0005-0000-0000-00005E1B0000}"/>
    <cellStyle name="Normal 2 2 2 2 9 2 8" xfId="7007" xr:uid="{00000000-0005-0000-0000-00005F1B0000}"/>
    <cellStyle name="Normal 2 2 2 2 9 2 9" xfId="7008" xr:uid="{00000000-0005-0000-0000-0000601B0000}"/>
    <cellStyle name="Normal 2 2 2 2 9 3" xfId="7009" xr:uid="{00000000-0005-0000-0000-0000611B0000}"/>
    <cellStyle name="Normal 2 2 2 2 9 4" xfId="7010" xr:uid="{00000000-0005-0000-0000-0000621B0000}"/>
    <cellStyle name="Normal 2 2 2 2 9 5" xfId="7011" xr:uid="{00000000-0005-0000-0000-0000631B0000}"/>
    <cellStyle name="Normal 2 2 2 2 9 6" xfId="7012" xr:uid="{00000000-0005-0000-0000-0000641B0000}"/>
    <cellStyle name="Normal 2 2 2 2 9 7" xfId="7013" xr:uid="{00000000-0005-0000-0000-0000651B0000}"/>
    <cellStyle name="Normal 2 2 2 2 9 8" xfId="7014" xr:uid="{00000000-0005-0000-0000-0000661B0000}"/>
    <cellStyle name="Normal 2 2 2 2 9 9" xfId="7015" xr:uid="{00000000-0005-0000-0000-0000671B0000}"/>
    <cellStyle name="Normal 2 2 2 20" xfId="7016" xr:uid="{00000000-0005-0000-0000-0000681B0000}"/>
    <cellStyle name="Normal 2 2 2 21" xfId="7017" xr:uid="{00000000-0005-0000-0000-0000691B0000}"/>
    <cellStyle name="Normal 2 2 2 22" xfId="7018" xr:uid="{00000000-0005-0000-0000-00006A1B0000}"/>
    <cellStyle name="Normal 2 2 2 23" xfId="7019" xr:uid="{00000000-0005-0000-0000-00006B1B0000}"/>
    <cellStyle name="Normal 2 2 2 23 2" xfId="7020" xr:uid="{00000000-0005-0000-0000-00006C1B0000}"/>
    <cellStyle name="Normal 2 2 2 23 3" xfId="7021" xr:uid="{00000000-0005-0000-0000-00006D1B0000}"/>
    <cellStyle name="Normal 2 2 2 24" xfId="7022" xr:uid="{00000000-0005-0000-0000-00006E1B0000}"/>
    <cellStyle name="Normal 2 2 2 24 2" xfId="7023" xr:uid="{00000000-0005-0000-0000-00006F1B0000}"/>
    <cellStyle name="Normal 2 2 2 25" xfId="7024" xr:uid="{00000000-0005-0000-0000-0000701B0000}"/>
    <cellStyle name="Normal 2 2 2 25 2" xfId="7025" xr:uid="{00000000-0005-0000-0000-0000711B0000}"/>
    <cellStyle name="Normal 2 2 2 26" xfId="7026" xr:uid="{00000000-0005-0000-0000-0000721B0000}"/>
    <cellStyle name="Normal 2 2 2 26 2" xfId="7027" xr:uid="{00000000-0005-0000-0000-0000731B0000}"/>
    <cellStyle name="Normal 2 2 2 27" xfId="7028" xr:uid="{00000000-0005-0000-0000-0000741B0000}"/>
    <cellStyle name="Normal 2 2 2 27 2" xfId="7029" xr:uid="{00000000-0005-0000-0000-0000751B0000}"/>
    <cellStyle name="Normal 2 2 2 28" xfId="7030" xr:uid="{00000000-0005-0000-0000-0000761B0000}"/>
    <cellStyle name="Normal 2 2 2 29" xfId="7031" xr:uid="{00000000-0005-0000-0000-0000771B0000}"/>
    <cellStyle name="Normal 2 2 2 29 2" xfId="7032" xr:uid="{00000000-0005-0000-0000-0000781B0000}"/>
    <cellStyle name="Normal 2 2 2 3" xfId="7033" xr:uid="{00000000-0005-0000-0000-0000791B0000}"/>
    <cellStyle name="Normal 2 2 2 3 10" xfId="7034" xr:uid="{00000000-0005-0000-0000-00007A1B0000}"/>
    <cellStyle name="Normal 2 2 2 3 10 10" xfId="7035" xr:uid="{00000000-0005-0000-0000-00007B1B0000}"/>
    <cellStyle name="Normal 2 2 2 3 10 2" xfId="7036" xr:uid="{00000000-0005-0000-0000-00007C1B0000}"/>
    <cellStyle name="Normal 2 2 2 3 10 2 2" xfId="7037" xr:uid="{00000000-0005-0000-0000-00007D1B0000}"/>
    <cellStyle name="Normal 2 2 2 3 10 2 3" xfId="7038" xr:uid="{00000000-0005-0000-0000-00007E1B0000}"/>
    <cellStyle name="Normal 2 2 2 3 10 2 4" xfId="7039" xr:uid="{00000000-0005-0000-0000-00007F1B0000}"/>
    <cellStyle name="Normal 2 2 2 3 10 2 5" xfId="7040" xr:uid="{00000000-0005-0000-0000-0000801B0000}"/>
    <cellStyle name="Normal 2 2 2 3 10 2 6" xfId="7041" xr:uid="{00000000-0005-0000-0000-0000811B0000}"/>
    <cellStyle name="Normal 2 2 2 3 10 2 7" xfId="7042" xr:uid="{00000000-0005-0000-0000-0000821B0000}"/>
    <cellStyle name="Normal 2 2 2 3 10 2 8" xfId="7043" xr:uid="{00000000-0005-0000-0000-0000831B0000}"/>
    <cellStyle name="Normal 2 2 2 3 10 2 9" xfId="7044" xr:uid="{00000000-0005-0000-0000-0000841B0000}"/>
    <cellStyle name="Normal 2 2 2 3 10 3" xfId="7045" xr:uid="{00000000-0005-0000-0000-0000851B0000}"/>
    <cellStyle name="Normal 2 2 2 3 10 4" xfId="7046" xr:uid="{00000000-0005-0000-0000-0000861B0000}"/>
    <cellStyle name="Normal 2 2 2 3 10 5" xfId="7047" xr:uid="{00000000-0005-0000-0000-0000871B0000}"/>
    <cellStyle name="Normal 2 2 2 3 10 6" xfId="7048" xr:uid="{00000000-0005-0000-0000-0000881B0000}"/>
    <cellStyle name="Normal 2 2 2 3 10 7" xfId="7049" xr:uid="{00000000-0005-0000-0000-0000891B0000}"/>
    <cellStyle name="Normal 2 2 2 3 10 8" xfId="7050" xr:uid="{00000000-0005-0000-0000-00008A1B0000}"/>
    <cellStyle name="Normal 2 2 2 3 10 9" xfId="7051" xr:uid="{00000000-0005-0000-0000-00008B1B0000}"/>
    <cellStyle name="Normal 2 2 2 3 11" xfId="7052" xr:uid="{00000000-0005-0000-0000-00008C1B0000}"/>
    <cellStyle name="Normal 2 2 2 3 11 10" xfId="7053" xr:uid="{00000000-0005-0000-0000-00008D1B0000}"/>
    <cellStyle name="Normal 2 2 2 3 11 2" xfId="7054" xr:uid="{00000000-0005-0000-0000-00008E1B0000}"/>
    <cellStyle name="Normal 2 2 2 3 11 2 2" xfId="7055" xr:uid="{00000000-0005-0000-0000-00008F1B0000}"/>
    <cellStyle name="Normal 2 2 2 3 11 2 3" xfId="7056" xr:uid="{00000000-0005-0000-0000-0000901B0000}"/>
    <cellStyle name="Normal 2 2 2 3 11 2 4" xfId="7057" xr:uid="{00000000-0005-0000-0000-0000911B0000}"/>
    <cellStyle name="Normal 2 2 2 3 11 2 5" xfId="7058" xr:uid="{00000000-0005-0000-0000-0000921B0000}"/>
    <cellStyle name="Normal 2 2 2 3 11 2 6" xfId="7059" xr:uid="{00000000-0005-0000-0000-0000931B0000}"/>
    <cellStyle name="Normal 2 2 2 3 11 2 7" xfId="7060" xr:uid="{00000000-0005-0000-0000-0000941B0000}"/>
    <cellStyle name="Normal 2 2 2 3 11 2 8" xfId="7061" xr:uid="{00000000-0005-0000-0000-0000951B0000}"/>
    <cellStyle name="Normal 2 2 2 3 11 2 9" xfId="7062" xr:uid="{00000000-0005-0000-0000-0000961B0000}"/>
    <cellStyle name="Normal 2 2 2 3 11 3" xfId="7063" xr:uid="{00000000-0005-0000-0000-0000971B0000}"/>
    <cellStyle name="Normal 2 2 2 3 11 4" xfId="7064" xr:uid="{00000000-0005-0000-0000-0000981B0000}"/>
    <cellStyle name="Normal 2 2 2 3 11 5" xfId="7065" xr:uid="{00000000-0005-0000-0000-0000991B0000}"/>
    <cellStyle name="Normal 2 2 2 3 11 6" xfId="7066" xr:uid="{00000000-0005-0000-0000-00009A1B0000}"/>
    <cellStyle name="Normal 2 2 2 3 11 7" xfId="7067" xr:uid="{00000000-0005-0000-0000-00009B1B0000}"/>
    <cellStyle name="Normal 2 2 2 3 11 8" xfId="7068" xr:uid="{00000000-0005-0000-0000-00009C1B0000}"/>
    <cellStyle name="Normal 2 2 2 3 11 9" xfId="7069" xr:uid="{00000000-0005-0000-0000-00009D1B0000}"/>
    <cellStyle name="Normal 2 2 2 3 12" xfId="7070" xr:uid="{00000000-0005-0000-0000-00009E1B0000}"/>
    <cellStyle name="Normal 2 2 2 3 2" xfId="7071" xr:uid="{00000000-0005-0000-0000-00009F1B0000}"/>
    <cellStyle name="Normal 2 2 2 3 2 10" xfId="7072" xr:uid="{00000000-0005-0000-0000-0000A01B0000}"/>
    <cellStyle name="Normal 2 2 2 3 2 11" xfId="7073" xr:uid="{00000000-0005-0000-0000-0000A11B0000}"/>
    <cellStyle name="Normal 2 2 2 3 2 11 2" xfId="7074" xr:uid="{00000000-0005-0000-0000-0000A21B0000}"/>
    <cellStyle name="Normal 2 2 2 3 2 2" xfId="7075" xr:uid="{00000000-0005-0000-0000-0000A31B0000}"/>
    <cellStyle name="Normal 2 2 2 3 2 2 2" xfId="7076" xr:uid="{00000000-0005-0000-0000-0000A41B0000}"/>
    <cellStyle name="Normal 2 2 2 3 2 2 3" xfId="7077" xr:uid="{00000000-0005-0000-0000-0000A51B0000}"/>
    <cellStyle name="Normal 2 2 2 3 2 2 4" xfId="7078" xr:uid="{00000000-0005-0000-0000-0000A61B0000}"/>
    <cellStyle name="Normal 2 2 2 3 2 2 5" xfId="7079" xr:uid="{00000000-0005-0000-0000-0000A71B0000}"/>
    <cellStyle name="Normal 2 2 2 3 2 2 6" xfId="7080" xr:uid="{00000000-0005-0000-0000-0000A81B0000}"/>
    <cellStyle name="Normal 2 2 2 3 2 2 7" xfId="7081" xr:uid="{00000000-0005-0000-0000-0000A91B0000}"/>
    <cellStyle name="Normal 2 2 2 3 2 2 8" xfId="7082" xr:uid="{00000000-0005-0000-0000-0000AA1B0000}"/>
    <cellStyle name="Normal 2 2 2 3 2 2 9" xfId="7083" xr:uid="{00000000-0005-0000-0000-0000AB1B0000}"/>
    <cellStyle name="Normal 2 2 2 3 2 3" xfId="7084" xr:uid="{00000000-0005-0000-0000-0000AC1B0000}"/>
    <cellStyle name="Normal 2 2 2 3 2 4" xfId="7085" xr:uid="{00000000-0005-0000-0000-0000AD1B0000}"/>
    <cellStyle name="Normal 2 2 2 3 2 5" xfId="7086" xr:uid="{00000000-0005-0000-0000-0000AE1B0000}"/>
    <cellStyle name="Normal 2 2 2 3 2 6" xfId="7087" xr:uid="{00000000-0005-0000-0000-0000AF1B0000}"/>
    <cellStyle name="Normal 2 2 2 3 2 7" xfId="7088" xr:uid="{00000000-0005-0000-0000-0000B01B0000}"/>
    <cellStyle name="Normal 2 2 2 3 2 8" xfId="7089" xr:uid="{00000000-0005-0000-0000-0000B11B0000}"/>
    <cellStyle name="Normal 2 2 2 3 2 9" xfId="7090" xr:uid="{00000000-0005-0000-0000-0000B21B0000}"/>
    <cellStyle name="Normal 2 2 2 3 3" xfId="7091" xr:uid="{00000000-0005-0000-0000-0000B31B0000}"/>
    <cellStyle name="Normal 2 2 2 3 3 10" xfId="7092" xr:uid="{00000000-0005-0000-0000-0000B41B0000}"/>
    <cellStyle name="Normal 2 2 2 3 3 11" xfId="7093" xr:uid="{00000000-0005-0000-0000-0000B51B0000}"/>
    <cellStyle name="Normal 2 2 2 3 3 11 2" xfId="7094" xr:uid="{00000000-0005-0000-0000-0000B61B0000}"/>
    <cellStyle name="Normal 2 2 2 3 3 2" xfId="7095" xr:uid="{00000000-0005-0000-0000-0000B71B0000}"/>
    <cellStyle name="Normal 2 2 2 3 3 2 2" xfId="7096" xr:uid="{00000000-0005-0000-0000-0000B81B0000}"/>
    <cellStyle name="Normal 2 2 2 3 3 2 3" xfId="7097" xr:uid="{00000000-0005-0000-0000-0000B91B0000}"/>
    <cellStyle name="Normal 2 2 2 3 3 2 4" xfId="7098" xr:uid="{00000000-0005-0000-0000-0000BA1B0000}"/>
    <cellStyle name="Normal 2 2 2 3 3 2 5" xfId="7099" xr:uid="{00000000-0005-0000-0000-0000BB1B0000}"/>
    <cellStyle name="Normal 2 2 2 3 3 2 6" xfId="7100" xr:uid="{00000000-0005-0000-0000-0000BC1B0000}"/>
    <cellStyle name="Normal 2 2 2 3 3 2 7" xfId="7101" xr:uid="{00000000-0005-0000-0000-0000BD1B0000}"/>
    <cellStyle name="Normal 2 2 2 3 3 2 8" xfId="7102" xr:uid="{00000000-0005-0000-0000-0000BE1B0000}"/>
    <cellStyle name="Normal 2 2 2 3 3 2 9" xfId="7103" xr:uid="{00000000-0005-0000-0000-0000BF1B0000}"/>
    <cellStyle name="Normal 2 2 2 3 3 3" xfId="7104" xr:uid="{00000000-0005-0000-0000-0000C01B0000}"/>
    <cellStyle name="Normal 2 2 2 3 3 4" xfId="7105" xr:uid="{00000000-0005-0000-0000-0000C11B0000}"/>
    <cellStyle name="Normal 2 2 2 3 3 5" xfId="7106" xr:uid="{00000000-0005-0000-0000-0000C21B0000}"/>
    <cellStyle name="Normal 2 2 2 3 3 6" xfId="7107" xr:uid="{00000000-0005-0000-0000-0000C31B0000}"/>
    <cellStyle name="Normal 2 2 2 3 3 7" xfId="7108" xr:uid="{00000000-0005-0000-0000-0000C41B0000}"/>
    <cellStyle name="Normal 2 2 2 3 3 8" xfId="7109" xr:uid="{00000000-0005-0000-0000-0000C51B0000}"/>
    <cellStyle name="Normal 2 2 2 3 3 9" xfId="7110" xr:uid="{00000000-0005-0000-0000-0000C61B0000}"/>
    <cellStyle name="Normal 2 2 2 3 4" xfId="7111" xr:uid="{00000000-0005-0000-0000-0000C71B0000}"/>
    <cellStyle name="Normal 2 2 2 3 4 10" xfId="7112" xr:uid="{00000000-0005-0000-0000-0000C81B0000}"/>
    <cellStyle name="Normal 2 2 2 3 4 11" xfId="7113" xr:uid="{00000000-0005-0000-0000-0000C91B0000}"/>
    <cellStyle name="Normal 2 2 2 3 4 11 2" xfId="7114" xr:uid="{00000000-0005-0000-0000-0000CA1B0000}"/>
    <cellStyle name="Normal 2 2 2 3 4 2" xfId="7115" xr:uid="{00000000-0005-0000-0000-0000CB1B0000}"/>
    <cellStyle name="Normal 2 2 2 3 4 2 10" xfId="7116" xr:uid="{00000000-0005-0000-0000-0000CC1B0000}"/>
    <cellStyle name="Normal 2 2 2 3 4 2 2" xfId="7117" xr:uid="{00000000-0005-0000-0000-0000CD1B0000}"/>
    <cellStyle name="Normal 2 2 2 3 4 2 3" xfId="7118" xr:uid="{00000000-0005-0000-0000-0000CE1B0000}"/>
    <cellStyle name="Normal 2 2 2 3 4 2 4" xfId="7119" xr:uid="{00000000-0005-0000-0000-0000CF1B0000}"/>
    <cellStyle name="Normal 2 2 2 3 4 2 5" xfId="7120" xr:uid="{00000000-0005-0000-0000-0000D01B0000}"/>
    <cellStyle name="Normal 2 2 2 3 4 2 6" xfId="7121" xr:uid="{00000000-0005-0000-0000-0000D11B0000}"/>
    <cellStyle name="Normal 2 2 2 3 4 2 7" xfId="7122" xr:uid="{00000000-0005-0000-0000-0000D21B0000}"/>
    <cellStyle name="Normal 2 2 2 3 4 2 8" xfId="7123" xr:uid="{00000000-0005-0000-0000-0000D31B0000}"/>
    <cellStyle name="Normal 2 2 2 3 4 2 9" xfId="7124" xr:uid="{00000000-0005-0000-0000-0000D41B0000}"/>
    <cellStyle name="Normal 2 2 2 3 4 3" xfId="7125" xr:uid="{00000000-0005-0000-0000-0000D51B0000}"/>
    <cellStyle name="Normal 2 2 2 3 4 4" xfId="7126" xr:uid="{00000000-0005-0000-0000-0000D61B0000}"/>
    <cellStyle name="Normal 2 2 2 3 4 5" xfId="7127" xr:uid="{00000000-0005-0000-0000-0000D71B0000}"/>
    <cellStyle name="Normal 2 2 2 3 4 6" xfId="7128" xr:uid="{00000000-0005-0000-0000-0000D81B0000}"/>
    <cellStyle name="Normal 2 2 2 3 4 7" xfId="7129" xr:uid="{00000000-0005-0000-0000-0000D91B0000}"/>
    <cellStyle name="Normal 2 2 2 3 4 8" xfId="7130" xr:uid="{00000000-0005-0000-0000-0000DA1B0000}"/>
    <cellStyle name="Normal 2 2 2 3 4 9" xfId="7131" xr:uid="{00000000-0005-0000-0000-0000DB1B0000}"/>
    <cellStyle name="Normal 2 2 2 3 5" xfId="7132" xr:uid="{00000000-0005-0000-0000-0000DC1B0000}"/>
    <cellStyle name="Normal 2 2 2 3 5 10" xfId="7133" xr:uid="{00000000-0005-0000-0000-0000DD1B0000}"/>
    <cellStyle name="Normal 2 2 2 3 5 2" xfId="7134" xr:uid="{00000000-0005-0000-0000-0000DE1B0000}"/>
    <cellStyle name="Normal 2 2 2 3 5 2 2" xfId="7135" xr:uid="{00000000-0005-0000-0000-0000DF1B0000}"/>
    <cellStyle name="Normal 2 2 2 3 5 2 3" xfId="7136" xr:uid="{00000000-0005-0000-0000-0000E01B0000}"/>
    <cellStyle name="Normal 2 2 2 3 5 2 4" xfId="7137" xr:uid="{00000000-0005-0000-0000-0000E11B0000}"/>
    <cellStyle name="Normal 2 2 2 3 5 2 5" xfId="7138" xr:uid="{00000000-0005-0000-0000-0000E21B0000}"/>
    <cellStyle name="Normal 2 2 2 3 5 2 6" xfId="7139" xr:uid="{00000000-0005-0000-0000-0000E31B0000}"/>
    <cellStyle name="Normal 2 2 2 3 5 2 7" xfId="7140" xr:uid="{00000000-0005-0000-0000-0000E41B0000}"/>
    <cellStyle name="Normal 2 2 2 3 5 2 8" xfId="7141" xr:uid="{00000000-0005-0000-0000-0000E51B0000}"/>
    <cellStyle name="Normal 2 2 2 3 5 2 9" xfId="7142" xr:uid="{00000000-0005-0000-0000-0000E61B0000}"/>
    <cellStyle name="Normal 2 2 2 3 5 3" xfId="7143" xr:uid="{00000000-0005-0000-0000-0000E71B0000}"/>
    <cellStyle name="Normal 2 2 2 3 5 4" xfId="7144" xr:uid="{00000000-0005-0000-0000-0000E81B0000}"/>
    <cellStyle name="Normal 2 2 2 3 5 5" xfId="7145" xr:uid="{00000000-0005-0000-0000-0000E91B0000}"/>
    <cellStyle name="Normal 2 2 2 3 5 6" xfId="7146" xr:uid="{00000000-0005-0000-0000-0000EA1B0000}"/>
    <cellStyle name="Normal 2 2 2 3 5 7" xfId="7147" xr:uid="{00000000-0005-0000-0000-0000EB1B0000}"/>
    <cellStyle name="Normal 2 2 2 3 5 8" xfId="7148" xr:uid="{00000000-0005-0000-0000-0000EC1B0000}"/>
    <cellStyle name="Normal 2 2 2 3 5 9" xfId="7149" xr:uid="{00000000-0005-0000-0000-0000ED1B0000}"/>
    <cellStyle name="Normal 2 2 2 3 6" xfId="7150" xr:uid="{00000000-0005-0000-0000-0000EE1B0000}"/>
    <cellStyle name="Normal 2 2 2 3 6 10" xfId="7151" xr:uid="{00000000-0005-0000-0000-0000EF1B0000}"/>
    <cellStyle name="Normal 2 2 2 3 6 2" xfId="7152" xr:uid="{00000000-0005-0000-0000-0000F01B0000}"/>
    <cellStyle name="Normal 2 2 2 3 6 2 2" xfId="7153" xr:uid="{00000000-0005-0000-0000-0000F11B0000}"/>
    <cellStyle name="Normal 2 2 2 3 6 2 3" xfId="7154" xr:uid="{00000000-0005-0000-0000-0000F21B0000}"/>
    <cellStyle name="Normal 2 2 2 3 6 2 4" xfId="7155" xr:uid="{00000000-0005-0000-0000-0000F31B0000}"/>
    <cellStyle name="Normal 2 2 2 3 6 2 5" xfId="7156" xr:uid="{00000000-0005-0000-0000-0000F41B0000}"/>
    <cellStyle name="Normal 2 2 2 3 6 2 6" xfId="7157" xr:uid="{00000000-0005-0000-0000-0000F51B0000}"/>
    <cellStyle name="Normal 2 2 2 3 6 2 7" xfId="7158" xr:uid="{00000000-0005-0000-0000-0000F61B0000}"/>
    <cellStyle name="Normal 2 2 2 3 6 2 8" xfId="7159" xr:uid="{00000000-0005-0000-0000-0000F71B0000}"/>
    <cellStyle name="Normal 2 2 2 3 6 2 9" xfId="7160" xr:uid="{00000000-0005-0000-0000-0000F81B0000}"/>
    <cellStyle name="Normal 2 2 2 3 6 3" xfId="7161" xr:uid="{00000000-0005-0000-0000-0000F91B0000}"/>
    <cellStyle name="Normal 2 2 2 3 6 4" xfId="7162" xr:uid="{00000000-0005-0000-0000-0000FA1B0000}"/>
    <cellStyle name="Normal 2 2 2 3 6 5" xfId="7163" xr:uid="{00000000-0005-0000-0000-0000FB1B0000}"/>
    <cellStyle name="Normal 2 2 2 3 6 6" xfId="7164" xr:uid="{00000000-0005-0000-0000-0000FC1B0000}"/>
    <cellStyle name="Normal 2 2 2 3 6 7" xfId="7165" xr:uid="{00000000-0005-0000-0000-0000FD1B0000}"/>
    <cellStyle name="Normal 2 2 2 3 6 8" xfId="7166" xr:uid="{00000000-0005-0000-0000-0000FE1B0000}"/>
    <cellStyle name="Normal 2 2 2 3 6 9" xfId="7167" xr:uid="{00000000-0005-0000-0000-0000FF1B0000}"/>
    <cellStyle name="Normal 2 2 2 3 7" xfId="7168" xr:uid="{00000000-0005-0000-0000-0000001C0000}"/>
    <cellStyle name="Normal 2 2 2 3 7 10" xfId="7169" xr:uid="{00000000-0005-0000-0000-0000011C0000}"/>
    <cellStyle name="Normal 2 2 2 3 7 2" xfId="7170" xr:uid="{00000000-0005-0000-0000-0000021C0000}"/>
    <cellStyle name="Normal 2 2 2 3 7 2 2" xfId="7171" xr:uid="{00000000-0005-0000-0000-0000031C0000}"/>
    <cellStyle name="Normal 2 2 2 3 7 2 3" xfId="7172" xr:uid="{00000000-0005-0000-0000-0000041C0000}"/>
    <cellStyle name="Normal 2 2 2 3 7 2 4" xfId="7173" xr:uid="{00000000-0005-0000-0000-0000051C0000}"/>
    <cellStyle name="Normal 2 2 2 3 7 2 5" xfId="7174" xr:uid="{00000000-0005-0000-0000-0000061C0000}"/>
    <cellStyle name="Normal 2 2 2 3 7 2 6" xfId="7175" xr:uid="{00000000-0005-0000-0000-0000071C0000}"/>
    <cellStyle name="Normal 2 2 2 3 7 2 7" xfId="7176" xr:uid="{00000000-0005-0000-0000-0000081C0000}"/>
    <cellStyle name="Normal 2 2 2 3 7 2 8" xfId="7177" xr:uid="{00000000-0005-0000-0000-0000091C0000}"/>
    <cellStyle name="Normal 2 2 2 3 7 2 9" xfId="7178" xr:uid="{00000000-0005-0000-0000-00000A1C0000}"/>
    <cellStyle name="Normal 2 2 2 3 7 3" xfId="7179" xr:uid="{00000000-0005-0000-0000-00000B1C0000}"/>
    <cellStyle name="Normal 2 2 2 3 7 4" xfId="7180" xr:uid="{00000000-0005-0000-0000-00000C1C0000}"/>
    <cellStyle name="Normal 2 2 2 3 7 5" xfId="7181" xr:uid="{00000000-0005-0000-0000-00000D1C0000}"/>
    <cellStyle name="Normal 2 2 2 3 7 6" xfId="7182" xr:uid="{00000000-0005-0000-0000-00000E1C0000}"/>
    <cellStyle name="Normal 2 2 2 3 7 7" xfId="7183" xr:uid="{00000000-0005-0000-0000-00000F1C0000}"/>
    <cellStyle name="Normal 2 2 2 3 7 8" xfId="7184" xr:uid="{00000000-0005-0000-0000-0000101C0000}"/>
    <cellStyle name="Normal 2 2 2 3 7 9" xfId="7185" xr:uid="{00000000-0005-0000-0000-0000111C0000}"/>
    <cellStyle name="Normal 2 2 2 3 8" xfId="7186" xr:uid="{00000000-0005-0000-0000-0000121C0000}"/>
    <cellStyle name="Normal 2 2 2 3 8 10" xfId="7187" xr:uid="{00000000-0005-0000-0000-0000131C0000}"/>
    <cellStyle name="Normal 2 2 2 3 8 2" xfId="7188" xr:uid="{00000000-0005-0000-0000-0000141C0000}"/>
    <cellStyle name="Normal 2 2 2 3 8 2 2" xfId="7189" xr:uid="{00000000-0005-0000-0000-0000151C0000}"/>
    <cellStyle name="Normal 2 2 2 3 8 2 3" xfId="7190" xr:uid="{00000000-0005-0000-0000-0000161C0000}"/>
    <cellStyle name="Normal 2 2 2 3 8 2 4" xfId="7191" xr:uid="{00000000-0005-0000-0000-0000171C0000}"/>
    <cellStyle name="Normal 2 2 2 3 8 2 5" xfId="7192" xr:uid="{00000000-0005-0000-0000-0000181C0000}"/>
    <cellStyle name="Normal 2 2 2 3 8 2 6" xfId="7193" xr:uid="{00000000-0005-0000-0000-0000191C0000}"/>
    <cellStyle name="Normal 2 2 2 3 8 2 7" xfId="7194" xr:uid="{00000000-0005-0000-0000-00001A1C0000}"/>
    <cellStyle name="Normal 2 2 2 3 8 2 8" xfId="7195" xr:uid="{00000000-0005-0000-0000-00001B1C0000}"/>
    <cellStyle name="Normal 2 2 2 3 8 2 9" xfId="7196" xr:uid="{00000000-0005-0000-0000-00001C1C0000}"/>
    <cellStyle name="Normal 2 2 2 3 8 3" xfId="7197" xr:uid="{00000000-0005-0000-0000-00001D1C0000}"/>
    <cellStyle name="Normal 2 2 2 3 8 4" xfId="7198" xr:uid="{00000000-0005-0000-0000-00001E1C0000}"/>
    <cellStyle name="Normal 2 2 2 3 8 5" xfId="7199" xr:uid="{00000000-0005-0000-0000-00001F1C0000}"/>
    <cellStyle name="Normal 2 2 2 3 8 6" xfId="7200" xr:uid="{00000000-0005-0000-0000-0000201C0000}"/>
    <cellStyle name="Normal 2 2 2 3 8 7" xfId="7201" xr:uid="{00000000-0005-0000-0000-0000211C0000}"/>
    <cellStyle name="Normal 2 2 2 3 8 8" xfId="7202" xr:uid="{00000000-0005-0000-0000-0000221C0000}"/>
    <cellStyle name="Normal 2 2 2 3 8 9" xfId="7203" xr:uid="{00000000-0005-0000-0000-0000231C0000}"/>
    <cellStyle name="Normal 2 2 2 3 9" xfId="7204" xr:uid="{00000000-0005-0000-0000-0000241C0000}"/>
    <cellStyle name="Normal 2 2 2 3 9 10" xfId="7205" xr:uid="{00000000-0005-0000-0000-0000251C0000}"/>
    <cellStyle name="Normal 2 2 2 3 9 2" xfId="7206" xr:uid="{00000000-0005-0000-0000-0000261C0000}"/>
    <cellStyle name="Normal 2 2 2 3 9 2 2" xfId="7207" xr:uid="{00000000-0005-0000-0000-0000271C0000}"/>
    <cellStyle name="Normal 2 2 2 3 9 2 3" xfId="7208" xr:uid="{00000000-0005-0000-0000-0000281C0000}"/>
    <cellStyle name="Normal 2 2 2 3 9 2 4" xfId="7209" xr:uid="{00000000-0005-0000-0000-0000291C0000}"/>
    <cellStyle name="Normal 2 2 2 3 9 2 5" xfId="7210" xr:uid="{00000000-0005-0000-0000-00002A1C0000}"/>
    <cellStyle name="Normal 2 2 2 3 9 2 6" xfId="7211" xr:uid="{00000000-0005-0000-0000-00002B1C0000}"/>
    <cellStyle name="Normal 2 2 2 3 9 2 7" xfId="7212" xr:uid="{00000000-0005-0000-0000-00002C1C0000}"/>
    <cellStyle name="Normal 2 2 2 3 9 2 8" xfId="7213" xr:uid="{00000000-0005-0000-0000-00002D1C0000}"/>
    <cellStyle name="Normal 2 2 2 3 9 2 9" xfId="7214" xr:uid="{00000000-0005-0000-0000-00002E1C0000}"/>
    <cellStyle name="Normal 2 2 2 3 9 3" xfId="7215" xr:uid="{00000000-0005-0000-0000-00002F1C0000}"/>
    <cellStyle name="Normal 2 2 2 3 9 4" xfId="7216" xr:uid="{00000000-0005-0000-0000-0000301C0000}"/>
    <cellStyle name="Normal 2 2 2 3 9 5" xfId="7217" xr:uid="{00000000-0005-0000-0000-0000311C0000}"/>
    <cellStyle name="Normal 2 2 2 3 9 6" xfId="7218" xr:uid="{00000000-0005-0000-0000-0000321C0000}"/>
    <cellStyle name="Normal 2 2 2 3 9 7" xfId="7219" xr:uid="{00000000-0005-0000-0000-0000331C0000}"/>
    <cellStyle name="Normal 2 2 2 3 9 8" xfId="7220" xr:uid="{00000000-0005-0000-0000-0000341C0000}"/>
    <cellStyle name="Normal 2 2 2 3 9 9" xfId="7221" xr:uid="{00000000-0005-0000-0000-0000351C0000}"/>
    <cellStyle name="Normal 2 2 2 30" xfId="7222" xr:uid="{00000000-0005-0000-0000-0000361C0000}"/>
    <cellStyle name="Normal 2 2 2 31" xfId="7223" xr:uid="{00000000-0005-0000-0000-0000371C0000}"/>
    <cellStyle name="Normal 2 2 2 4" xfId="7224" xr:uid="{00000000-0005-0000-0000-0000381C0000}"/>
    <cellStyle name="Normal 2 2 2 4 10" xfId="7225" xr:uid="{00000000-0005-0000-0000-0000391C0000}"/>
    <cellStyle name="Normal 2 2 2 4 11" xfId="7226" xr:uid="{00000000-0005-0000-0000-00003A1C0000}"/>
    <cellStyle name="Normal 2 2 2 4 11 2" xfId="7227" xr:uid="{00000000-0005-0000-0000-00003B1C0000}"/>
    <cellStyle name="Normal 2 2 2 4 2" xfId="7228" xr:uid="{00000000-0005-0000-0000-00003C1C0000}"/>
    <cellStyle name="Normal 2 2 2 4 2 10" xfId="7229" xr:uid="{00000000-0005-0000-0000-00003D1C0000}"/>
    <cellStyle name="Normal 2 2 2 4 2 10 2" xfId="7230" xr:uid="{00000000-0005-0000-0000-00003E1C0000}"/>
    <cellStyle name="Normal 2 2 2 4 2 2" xfId="7231" xr:uid="{00000000-0005-0000-0000-00003F1C0000}"/>
    <cellStyle name="Normal 2 2 2 4 2 3" xfId="7232" xr:uid="{00000000-0005-0000-0000-0000401C0000}"/>
    <cellStyle name="Normal 2 2 2 4 2 4" xfId="7233" xr:uid="{00000000-0005-0000-0000-0000411C0000}"/>
    <cellStyle name="Normal 2 2 2 4 2 5" xfId="7234" xr:uid="{00000000-0005-0000-0000-0000421C0000}"/>
    <cellStyle name="Normal 2 2 2 4 2 6" xfId="7235" xr:uid="{00000000-0005-0000-0000-0000431C0000}"/>
    <cellStyle name="Normal 2 2 2 4 2 7" xfId="7236" xr:uid="{00000000-0005-0000-0000-0000441C0000}"/>
    <cellStyle name="Normal 2 2 2 4 2 8" xfId="7237" xr:uid="{00000000-0005-0000-0000-0000451C0000}"/>
    <cellStyle name="Normal 2 2 2 4 2 9" xfId="7238" xr:uid="{00000000-0005-0000-0000-0000461C0000}"/>
    <cellStyle name="Normal 2 2 2 4 3" xfId="7239" xr:uid="{00000000-0005-0000-0000-0000471C0000}"/>
    <cellStyle name="Normal 2 2 2 4 4" xfId="7240" xr:uid="{00000000-0005-0000-0000-0000481C0000}"/>
    <cellStyle name="Normal 2 2 2 4 5" xfId="7241" xr:uid="{00000000-0005-0000-0000-0000491C0000}"/>
    <cellStyle name="Normal 2 2 2 4 6" xfId="7242" xr:uid="{00000000-0005-0000-0000-00004A1C0000}"/>
    <cellStyle name="Normal 2 2 2 4 7" xfId="7243" xr:uid="{00000000-0005-0000-0000-00004B1C0000}"/>
    <cellStyle name="Normal 2 2 2 4 8" xfId="7244" xr:uid="{00000000-0005-0000-0000-00004C1C0000}"/>
    <cellStyle name="Normal 2 2 2 4 9" xfId="7245" xr:uid="{00000000-0005-0000-0000-00004D1C0000}"/>
    <cellStyle name="Normal 2 2 2 5" xfId="7246" xr:uid="{00000000-0005-0000-0000-00004E1C0000}"/>
    <cellStyle name="Normal 2 2 2 6" xfId="7247" xr:uid="{00000000-0005-0000-0000-00004F1C0000}"/>
    <cellStyle name="Normal 2 2 2 7" xfId="7248" xr:uid="{00000000-0005-0000-0000-0000501C0000}"/>
    <cellStyle name="Normal 2 2 2 8" xfId="7249" xr:uid="{00000000-0005-0000-0000-0000511C0000}"/>
    <cellStyle name="Normal 2 2 2 9" xfId="7250" xr:uid="{00000000-0005-0000-0000-0000521C0000}"/>
    <cellStyle name="Normal 2 2 20" xfId="7251" xr:uid="{00000000-0005-0000-0000-0000531C0000}"/>
    <cellStyle name="Normal 2 2 21" xfId="7252" xr:uid="{00000000-0005-0000-0000-0000541C0000}"/>
    <cellStyle name="Normal 2 2 22" xfId="7253" xr:uid="{00000000-0005-0000-0000-0000551C0000}"/>
    <cellStyle name="Normal 2 2 23" xfId="7254" xr:uid="{00000000-0005-0000-0000-0000561C0000}"/>
    <cellStyle name="Normal 2 2 23 2" xfId="7255" xr:uid="{00000000-0005-0000-0000-0000571C0000}"/>
    <cellStyle name="Normal 2 2 24" xfId="7256" xr:uid="{00000000-0005-0000-0000-0000581C0000}"/>
    <cellStyle name="Normal 2 2 24 2" xfId="7257" xr:uid="{00000000-0005-0000-0000-0000591C0000}"/>
    <cellStyle name="Normal 2 2 24 3" xfId="7258" xr:uid="{00000000-0005-0000-0000-00005A1C0000}"/>
    <cellStyle name="Normal 2 2 25" xfId="7259" xr:uid="{00000000-0005-0000-0000-00005B1C0000}"/>
    <cellStyle name="Normal 2 2 25 2" xfId="7260" xr:uid="{00000000-0005-0000-0000-00005C1C0000}"/>
    <cellStyle name="Normal 2 2 26" xfId="7261" xr:uid="{00000000-0005-0000-0000-00005D1C0000}"/>
    <cellStyle name="Normal 2 2 26 2" xfId="7262" xr:uid="{00000000-0005-0000-0000-00005E1C0000}"/>
    <cellStyle name="Normal 2 2 27" xfId="7263" xr:uid="{00000000-0005-0000-0000-00005F1C0000}"/>
    <cellStyle name="Normal 2 2 27 2" xfId="7264" xr:uid="{00000000-0005-0000-0000-0000601C0000}"/>
    <cellStyle name="Normal 2 2 28" xfId="7265" xr:uid="{00000000-0005-0000-0000-0000611C0000}"/>
    <cellStyle name="Normal 2 2 28 2" xfId="7266" xr:uid="{00000000-0005-0000-0000-0000621C0000}"/>
    <cellStyle name="Normal 2 2 29" xfId="7267" xr:uid="{00000000-0005-0000-0000-0000631C0000}"/>
    <cellStyle name="Normal 2 2 3" xfId="7268" xr:uid="{00000000-0005-0000-0000-0000641C0000}"/>
    <cellStyle name="Normal 2 2 3 10" xfId="7269" xr:uid="{00000000-0005-0000-0000-0000651C0000}"/>
    <cellStyle name="Normal 2 2 3 11" xfId="7270" xr:uid="{00000000-0005-0000-0000-0000661C0000}"/>
    <cellStyle name="Normal 2 2 3 12" xfId="7271" xr:uid="{00000000-0005-0000-0000-0000671C0000}"/>
    <cellStyle name="Normal 2 2 3 13" xfId="7272" xr:uid="{00000000-0005-0000-0000-0000681C0000}"/>
    <cellStyle name="Normal 2 2 3 13 2" xfId="7273" xr:uid="{00000000-0005-0000-0000-0000691C0000}"/>
    <cellStyle name="Normal 2 2 3 13 3" xfId="7274" xr:uid="{00000000-0005-0000-0000-00006A1C0000}"/>
    <cellStyle name="Normal 2 2 3 13 4" xfId="7275" xr:uid="{00000000-0005-0000-0000-00006B1C0000}"/>
    <cellStyle name="Normal 2 2 3 13 5" xfId="7276" xr:uid="{00000000-0005-0000-0000-00006C1C0000}"/>
    <cellStyle name="Normal 2 2 3 13 6" xfId="7277" xr:uid="{00000000-0005-0000-0000-00006D1C0000}"/>
    <cellStyle name="Normal 2 2 3 13 7" xfId="7278" xr:uid="{00000000-0005-0000-0000-00006E1C0000}"/>
    <cellStyle name="Normal 2 2 3 13 8" xfId="7279" xr:uid="{00000000-0005-0000-0000-00006F1C0000}"/>
    <cellStyle name="Normal 2 2 3 13 9" xfId="7280" xr:uid="{00000000-0005-0000-0000-0000701C0000}"/>
    <cellStyle name="Normal 2 2 3 14" xfId="7281" xr:uid="{00000000-0005-0000-0000-0000711C0000}"/>
    <cellStyle name="Normal 2 2 3 15" xfId="7282" xr:uid="{00000000-0005-0000-0000-0000721C0000}"/>
    <cellStyle name="Normal 2 2 3 16" xfId="7283" xr:uid="{00000000-0005-0000-0000-0000731C0000}"/>
    <cellStyle name="Normal 2 2 3 17" xfId="7284" xr:uid="{00000000-0005-0000-0000-0000741C0000}"/>
    <cellStyle name="Normal 2 2 3 18" xfId="7285" xr:uid="{00000000-0005-0000-0000-0000751C0000}"/>
    <cellStyle name="Normal 2 2 3 19" xfId="7286" xr:uid="{00000000-0005-0000-0000-0000761C0000}"/>
    <cellStyle name="Normal 2 2 3 2" xfId="7287" xr:uid="{00000000-0005-0000-0000-0000771C0000}"/>
    <cellStyle name="Normal 2 2 3 2 10" xfId="7288" xr:uid="{00000000-0005-0000-0000-0000781C0000}"/>
    <cellStyle name="Normal 2 2 3 2 10 10" xfId="7289" xr:uid="{00000000-0005-0000-0000-0000791C0000}"/>
    <cellStyle name="Normal 2 2 3 2 10 2" xfId="7290" xr:uid="{00000000-0005-0000-0000-00007A1C0000}"/>
    <cellStyle name="Normal 2 2 3 2 10 2 2" xfId="7291" xr:uid="{00000000-0005-0000-0000-00007B1C0000}"/>
    <cellStyle name="Normal 2 2 3 2 10 2 3" xfId="7292" xr:uid="{00000000-0005-0000-0000-00007C1C0000}"/>
    <cellStyle name="Normal 2 2 3 2 10 2 4" xfId="7293" xr:uid="{00000000-0005-0000-0000-00007D1C0000}"/>
    <cellStyle name="Normal 2 2 3 2 10 2 5" xfId="7294" xr:uid="{00000000-0005-0000-0000-00007E1C0000}"/>
    <cellStyle name="Normal 2 2 3 2 10 2 6" xfId="7295" xr:uid="{00000000-0005-0000-0000-00007F1C0000}"/>
    <cellStyle name="Normal 2 2 3 2 10 2 7" xfId="7296" xr:uid="{00000000-0005-0000-0000-0000801C0000}"/>
    <cellStyle name="Normal 2 2 3 2 10 2 8" xfId="7297" xr:uid="{00000000-0005-0000-0000-0000811C0000}"/>
    <cellStyle name="Normal 2 2 3 2 10 2 9" xfId="7298" xr:uid="{00000000-0005-0000-0000-0000821C0000}"/>
    <cellStyle name="Normal 2 2 3 2 10 3" xfId="7299" xr:uid="{00000000-0005-0000-0000-0000831C0000}"/>
    <cellStyle name="Normal 2 2 3 2 10 4" xfId="7300" xr:uid="{00000000-0005-0000-0000-0000841C0000}"/>
    <cellStyle name="Normal 2 2 3 2 10 5" xfId="7301" xr:uid="{00000000-0005-0000-0000-0000851C0000}"/>
    <cellStyle name="Normal 2 2 3 2 10 6" xfId="7302" xr:uid="{00000000-0005-0000-0000-0000861C0000}"/>
    <cellStyle name="Normal 2 2 3 2 10 7" xfId="7303" xr:uid="{00000000-0005-0000-0000-0000871C0000}"/>
    <cellStyle name="Normal 2 2 3 2 10 8" xfId="7304" xr:uid="{00000000-0005-0000-0000-0000881C0000}"/>
    <cellStyle name="Normal 2 2 3 2 10 9" xfId="7305" xr:uid="{00000000-0005-0000-0000-0000891C0000}"/>
    <cellStyle name="Normal 2 2 3 2 11" xfId="7306" xr:uid="{00000000-0005-0000-0000-00008A1C0000}"/>
    <cellStyle name="Normal 2 2 3 2 11 10" xfId="7307" xr:uid="{00000000-0005-0000-0000-00008B1C0000}"/>
    <cellStyle name="Normal 2 2 3 2 11 2" xfId="7308" xr:uid="{00000000-0005-0000-0000-00008C1C0000}"/>
    <cellStyle name="Normal 2 2 3 2 11 2 2" xfId="7309" xr:uid="{00000000-0005-0000-0000-00008D1C0000}"/>
    <cellStyle name="Normal 2 2 3 2 11 2 3" xfId="7310" xr:uid="{00000000-0005-0000-0000-00008E1C0000}"/>
    <cellStyle name="Normal 2 2 3 2 11 2 4" xfId="7311" xr:uid="{00000000-0005-0000-0000-00008F1C0000}"/>
    <cellStyle name="Normal 2 2 3 2 11 2 5" xfId="7312" xr:uid="{00000000-0005-0000-0000-0000901C0000}"/>
    <cellStyle name="Normal 2 2 3 2 11 2 6" xfId="7313" xr:uid="{00000000-0005-0000-0000-0000911C0000}"/>
    <cellStyle name="Normal 2 2 3 2 11 2 7" xfId="7314" xr:uid="{00000000-0005-0000-0000-0000921C0000}"/>
    <cellStyle name="Normal 2 2 3 2 11 2 8" xfId="7315" xr:uid="{00000000-0005-0000-0000-0000931C0000}"/>
    <cellStyle name="Normal 2 2 3 2 11 2 9" xfId="7316" xr:uid="{00000000-0005-0000-0000-0000941C0000}"/>
    <cellStyle name="Normal 2 2 3 2 11 3" xfId="7317" xr:uid="{00000000-0005-0000-0000-0000951C0000}"/>
    <cellStyle name="Normal 2 2 3 2 11 4" xfId="7318" xr:uid="{00000000-0005-0000-0000-0000961C0000}"/>
    <cellStyle name="Normal 2 2 3 2 11 5" xfId="7319" xr:uid="{00000000-0005-0000-0000-0000971C0000}"/>
    <cellStyle name="Normal 2 2 3 2 11 6" xfId="7320" xr:uid="{00000000-0005-0000-0000-0000981C0000}"/>
    <cellStyle name="Normal 2 2 3 2 11 7" xfId="7321" xr:uid="{00000000-0005-0000-0000-0000991C0000}"/>
    <cellStyle name="Normal 2 2 3 2 11 8" xfId="7322" xr:uid="{00000000-0005-0000-0000-00009A1C0000}"/>
    <cellStyle name="Normal 2 2 3 2 11 9" xfId="7323" xr:uid="{00000000-0005-0000-0000-00009B1C0000}"/>
    <cellStyle name="Normal 2 2 3 2 2" xfId="7324" xr:uid="{00000000-0005-0000-0000-00009C1C0000}"/>
    <cellStyle name="Normal 2 2 3 2 2 10" xfId="7325" xr:uid="{00000000-0005-0000-0000-00009D1C0000}"/>
    <cellStyle name="Normal 2 2 3 2 2 2" xfId="7326" xr:uid="{00000000-0005-0000-0000-00009E1C0000}"/>
    <cellStyle name="Normal 2 2 3 2 2 2 2" xfId="7327" xr:uid="{00000000-0005-0000-0000-00009F1C0000}"/>
    <cellStyle name="Normal 2 2 3 2 2 2 3" xfId="7328" xr:uid="{00000000-0005-0000-0000-0000A01C0000}"/>
    <cellStyle name="Normal 2 2 3 2 2 2 4" xfId="7329" xr:uid="{00000000-0005-0000-0000-0000A11C0000}"/>
    <cellStyle name="Normal 2 2 3 2 2 2 5" xfId="7330" xr:uid="{00000000-0005-0000-0000-0000A21C0000}"/>
    <cellStyle name="Normal 2 2 3 2 2 2 6" xfId="7331" xr:uid="{00000000-0005-0000-0000-0000A31C0000}"/>
    <cellStyle name="Normal 2 2 3 2 2 2 7" xfId="7332" xr:uid="{00000000-0005-0000-0000-0000A41C0000}"/>
    <cellStyle name="Normal 2 2 3 2 2 2 8" xfId="7333" xr:uid="{00000000-0005-0000-0000-0000A51C0000}"/>
    <cellStyle name="Normal 2 2 3 2 2 2 9" xfId="7334" xr:uid="{00000000-0005-0000-0000-0000A61C0000}"/>
    <cellStyle name="Normal 2 2 3 2 2 3" xfId="7335" xr:uid="{00000000-0005-0000-0000-0000A71C0000}"/>
    <cellStyle name="Normal 2 2 3 2 2 4" xfId="7336" xr:uid="{00000000-0005-0000-0000-0000A81C0000}"/>
    <cellStyle name="Normal 2 2 3 2 2 5" xfId="7337" xr:uid="{00000000-0005-0000-0000-0000A91C0000}"/>
    <cellStyle name="Normal 2 2 3 2 2 6" xfId="7338" xr:uid="{00000000-0005-0000-0000-0000AA1C0000}"/>
    <cellStyle name="Normal 2 2 3 2 2 7" xfId="7339" xr:uid="{00000000-0005-0000-0000-0000AB1C0000}"/>
    <cellStyle name="Normal 2 2 3 2 2 8" xfId="7340" xr:uid="{00000000-0005-0000-0000-0000AC1C0000}"/>
    <cellStyle name="Normal 2 2 3 2 2 9" xfId="7341" xr:uid="{00000000-0005-0000-0000-0000AD1C0000}"/>
    <cellStyle name="Normal 2 2 3 2 3" xfId="7342" xr:uid="{00000000-0005-0000-0000-0000AE1C0000}"/>
    <cellStyle name="Normal 2 2 3 2 3 10" xfId="7343" xr:uid="{00000000-0005-0000-0000-0000AF1C0000}"/>
    <cellStyle name="Normal 2 2 3 2 3 2" xfId="7344" xr:uid="{00000000-0005-0000-0000-0000B01C0000}"/>
    <cellStyle name="Normal 2 2 3 2 3 2 2" xfId="7345" xr:uid="{00000000-0005-0000-0000-0000B11C0000}"/>
    <cellStyle name="Normal 2 2 3 2 3 2 3" xfId="7346" xr:uid="{00000000-0005-0000-0000-0000B21C0000}"/>
    <cellStyle name="Normal 2 2 3 2 3 2 4" xfId="7347" xr:uid="{00000000-0005-0000-0000-0000B31C0000}"/>
    <cellStyle name="Normal 2 2 3 2 3 2 5" xfId="7348" xr:uid="{00000000-0005-0000-0000-0000B41C0000}"/>
    <cellStyle name="Normal 2 2 3 2 3 2 6" xfId="7349" xr:uid="{00000000-0005-0000-0000-0000B51C0000}"/>
    <cellStyle name="Normal 2 2 3 2 3 2 7" xfId="7350" xr:uid="{00000000-0005-0000-0000-0000B61C0000}"/>
    <cellStyle name="Normal 2 2 3 2 3 2 8" xfId="7351" xr:uid="{00000000-0005-0000-0000-0000B71C0000}"/>
    <cellStyle name="Normal 2 2 3 2 3 2 9" xfId="7352" xr:uid="{00000000-0005-0000-0000-0000B81C0000}"/>
    <cellStyle name="Normal 2 2 3 2 3 3" xfId="7353" xr:uid="{00000000-0005-0000-0000-0000B91C0000}"/>
    <cellStyle name="Normal 2 2 3 2 3 4" xfId="7354" xr:uid="{00000000-0005-0000-0000-0000BA1C0000}"/>
    <cellStyle name="Normal 2 2 3 2 3 5" xfId="7355" xr:uid="{00000000-0005-0000-0000-0000BB1C0000}"/>
    <cellStyle name="Normal 2 2 3 2 3 6" xfId="7356" xr:uid="{00000000-0005-0000-0000-0000BC1C0000}"/>
    <cellStyle name="Normal 2 2 3 2 3 7" xfId="7357" xr:uid="{00000000-0005-0000-0000-0000BD1C0000}"/>
    <cellStyle name="Normal 2 2 3 2 3 8" xfId="7358" xr:uid="{00000000-0005-0000-0000-0000BE1C0000}"/>
    <cellStyle name="Normal 2 2 3 2 3 9" xfId="7359" xr:uid="{00000000-0005-0000-0000-0000BF1C0000}"/>
    <cellStyle name="Normal 2 2 3 2 4" xfId="7360" xr:uid="{00000000-0005-0000-0000-0000C01C0000}"/>
    <cellStyle name="Normal 2 2 3 2 4 10" xfId="7361" xr:uid="{00000000-0005-0000-0000-0000C11C0000}"/>
    <cellStyle name="Normal 2 2 3 2 4 2" xfId="7362" xr:uid="{00000000-0005-0000-0000-0000C21C0000}"/>
    <cellStyle name="Normal 2 2 3 2 4 2 2" xfId="7363" xr:uid="{00000000-0005-0000-0000-0000C31C0000}"/>
    <cellStyle name="Normal 2 2 3 2 4 2 3" xfId="7364" xr:uid="{00000000-0005-0000-0000-0000C41C0000}"/>
    <cellStyle name="Normal 2 2 3 2 4 2 4" xfId="7365" xr:uid="{00000000-0005-0000-0000-0000C51C0000}"/>
    <cellStyle name="Normal 2 2 3 2 4 2 5" xfId="7366" xr:uid="{00000000-0005-0000-0000-0000C61C0000}"/>
    <cellStyle name="Normal 2 2 3 2 4 2 6" xfId="7367" xr:uid="{00000000-0005-0000-0000-0000C71C0000}"/>
    <cellStyle name="Normal 2 2 3 2 4 2 7" xfId="7368" xr:uid="{00000000-0005-0000-0000-0000C81C0000}"/>
    <cellStyle name="Normal 2 2 3 2 4 2 8" xfId="7369" xr:uid="{00000000-0005-0000-0000-0000C91C0000}"/>
    <cellStyle name="Normal 2 2 3 2 4 2 9" xfId="7370" xr:uid="{00000000-0005-0000-0000-0000CA1C0000}"/>
    <cellStyle name="Normal 2 2 3 2 4 3" xfId="7371" xr:uid="{00000000-0005-0000-0000-0000CB1C0000}"/>
    <cellStyle name="Normal 2 2 3 2 4 4" xfId="7372" xr:uid="{00000000-0005-0000-0000-0000CC1C0000}"/>
    <cellStyle name="Normal 2 2 3 2 4 5" xfId="7373" xr:uid="{00000000-0005-0000-0000-0000CD1C0000}"/>
    <cellStyle name="Normal 2 2 3 2 4 6" xfId="7374" xr:uid="{00000000-0005-0000-0000-0000CE1C0000}"/>
    <cellStyle name="Normal 2 2 3 2 4 7" xfId="7375" xr:uid="{00000000-0005-0000-0000-0000CF1C0000}"/>
    <cellStyle name="Normal 2 2 3 2 4 8" xfId="7376" xr:uid="{00000000-0005-0000-0000-0000D01C0000}"/>
    <cellStyle name="Normal 2 2 3 2 4 9" xfId="7377" xr:uid="{00000000-0005-0000-0000-0000D11C0000}"/>
    <cellStyle name="Normal 2 2 3 2 5" xfId="7378" xr:uid="{00000000-0005-0000-0000-0000D21C0000}"/>
    <cellStyle name="Normal 2 2 3 2 5 10" xfId="7379" xr:uid="{00000000-0005-0000-0000-0000D31C0000}"/>
    <cellStyle name="Normal 2 2 3 2 5 2" xfId="7380" xr:uid="{00000000-0005-0000-0000-0000D41C0000}"/>
    <cellStyle name="Normal 2 2 3 2 5 2 2" xfId="7381" xr:uid="{00000000-0005-0000-0000-0000D51C0000}"/>
    <cellStyle name="Normal 2 2 3 2 5 2 3" xfId="7382" xr:uid="{00000000-0005-0000-0000-0000D61C0000}"/>
    <cellStyle name="Normal 2 2 3 2 5 2 4" xfId="7383" xr:uid="{00000000-0005-0000-0000-0000D71C0000}"/>
    <cellStyle name="Normal 2 2 3 2 5 2 5" xfId="7384" xr:uid="{00000000-0005-0000-0000-0000D81C0000}"/>
    <cellStyle name="Normal 2 2 3 2 5 2 6" xfId="7385" xr:uid="{00000000-0005-0000-0000-0000D91C0000}"/>
    <cellStyle name="Normal 2 2 3 2 5 2 7" xfId="7386" xr:uid="{00000000-0005-0000-0000-0000DA1C0000}"/>
    <cellStyle name="Normal 2 2 3 2 5 2 8" xfId="7387" xr:uid="{00000000-0005-0000-0000-0000DB1C0000}"/>
    <cellStyle name="Normal 2 2 3 2 5 2 9" xfId="7388" xr:uid="{00000000-0005-0000-0000-0000DC1C0000}"/>
    <cellStyle name="Normal 2 2 3 2 5 3" xfId="7389" xr:uid="{00000000-0005-0000-0000-0000DD1C0000}"/>
    <cellStyle name="Normal 2 2 3 2 5 4" xfId="7390" xr:uid="{00000000-0005-0000-0000-0000DE1C0000}"/>
    <cellStyle name="Normal 2 2 3 2 5 5" xfId="7391" xr:uid="{00000000-0005-0000-0000-0000DF1C0000}"/>
    <cellStyle name="Normal 2 2 3 2 5 6" xfId="7392" xr:uid="{00000000-0005-0000-0000-0000E01C0000}"/>
    <cellStyle name="Normal 2 2 3 2 5 7" xfId="7393" xr:uid="{00000000-0005-0000-0000-0000E11C0000}"/>
    <cellStyle name="Normal 2 2 3 2 5 8" xfId="7394" xr:uid="{00000000-0005-0000-0000-0000E21C0000}"/>
    <cellStyle name="Normal 2 2 3 2 5 9" xfId="7395" xr:uid="{00000000-0005-0000-0000-0000E31C0000}"/>
    <cellStyle name="Normal 2 2 3 2 6" xfId="7396" xr:uid="{00000000-0005-0000-0000-0000E41C0000}"/>
    <cellStyle name="Normal 2 2 3 2 6 10" xfId="7397" xr:uid="{00000000-0005-0000-0000-0000E51C0000}"/>
    <cellStyle name="Normal 2 2 3 2 6 2" xfId="7398" xr:uid="{00000000-0005-0000-0000-0000E61C0000}"/>
    <cellStyle name="Normal 2 2 3 2 6 2 2" xfId="7399" xr:uid="{00000000-0005-0000-0000-0000E71C0000}"/>
    <cellStyle name="Normal 2 2 3 2 6 2 3" xfId="7400" xr:uid="{00000000-0005-0000-0000-0000E81C0000}"/>
    <cellStyle name="Normal 2 2 3 2 6 2 4" xfId="7401" xr:uid="{00000000-0005-0000-0000-0000E91C0000}"/>
    <cellStyle name="Normal 2 2 3 2 6 2 5" xfId="7402" xr:uid="{00000000-0005-0000-0000-0000EA1C0000}"/>
    <cellStyle name="Normal 2 2 3 2 6 2 6" xfId="7403" xr:uid="{00000000-0005-0000-0000-0000EB1C0000}"/>
    <cellStyle name="Normal 2 2 3 2 6 2 7" xfId="7404" xr:uid="{00000000-0005-0000-0000-0000EC1C0000}"/>
    <cellStyle name="Normal 2 2 3 2 6 2 8" xfId="7405" xr:uid="{00000000-0005-0000-0000-0000ED1C0000}"/>
    <cellStyle name="Normal 2 2 3 2 6 2 9" xfId="7406" xr:uid="{00000000-0005-0000-0000-0000EE1C0000}"/>
    <cellStyle name="Normal 2 2 3 2 6 3" xfId="7407" xr:uid="{00000000-0005-0000-0000-0000EF1C0000}"/>
    <cellStyle name="Normal 2 2 3 2 6 4" xfId="7408" xr:uid="{00000000-0005-0000-0000-0000F01C0000}"/>
    <cellStyle name="Normal 2 2 3 2 6 5" xfId="7409" xr:uid="{00000000-0005-0000-0000-0000F11C0000}"/>
    <cellStyle name="Normal 2 2 3 2 6 6" xfId="7410" xr:uid="{00000000-0005-0000-0000-0000F21C0000}"/>
    <cellStyle name="Normal 2 2 3 2 6 7" xfId="7411" xr:uid="{00000000-0005-0000-0000-0000F31C0000}"/>
    <cellStyle name="Normal 2 2 3 2 6 8" xfId="7412" xr:uid="{00000000-0005-0000-0000-0000F41C0000}"/>
    <cellStyle name="Normal 2 2 3 2 6 9" xfId="7413" xr:uid="{00000000-0005-0000-0000-0000F51C0000}"/>
    <cellStyle name="Normal 2 2 3 2 7" xfId="7414" xr:uid="{00000000-0005-0000-0000-0000F61C0000}"/>
    <cellStyle name="Normal 2 2 3 2 7 10" xfId="7415" xr:uid="{00000000-0005-0000-0000-0000F71C0000}"/>
    <cellStyle name="Normal 2 2 3 2 7 2" xfId="7416" xr:uid="{00000000-0005-0000-0000-0000F81C0000}"/>
    <cellStyle name="Normal 2 2 3 2 7 2 2" xfId="7417" xr:uid="{00000000-0005-0000-0000-0000F91C0000}"/>
    <cellStyle name="Normal 2 2 3 2 7 2 3" xfId="7418" xr:uid="{00000000-0005-0000-0000-0000FA1C0000}"/>
    <cellStyle name="Normal 2 2 3 2 7 2 4" xfId="7419" xr:uid="{00000000-0005-0000-0000-0000FB1C0000}"/>
    <cellStyle name="Normal 2 2 3 2 7 2 5" xfId="7420" xr:uid="{00000000-0005-0000-0000-0000FC1C0000}"/>
    <cellStyle name="Normal 2 2 3 2 7 2 6" xfId="7421" xr:uid="{00000000-0005-0000-0000-0000FD1C0000}"/>
    <cellStyle name="Normal 2 2 3 2 7 2 7" xfId="7422" xr:uid="{00000000-0005-0000-0000-0000FE1C0000}"/>
    <cellStyle name="Normal 2 2 3 2 7 2 8" xfId="7423" xr:uid="{00000000-0005-0000-0000-0000FF1C0000}"/>
    <cellStyle name="Normal 2 2 3 2 7 2 9" xfId="7424" xr:uid="{00000000-0005-0000-0000-0000001D0000}"/>
    <cellStyle name="Normal 2 2 3 2 7 3" xfId="7425" xr:uid="{00000000-0005-0000-0000-0000011D0000}"/>
    <cellStyle name="Normal 2 2 3 2 7 4" xfId="7426" xr:uid="{00000000-0005-0000-0000-0000021D0000}"/>
    <cellStyle name="Normal 2 2 3 2 7 5" xfId="7427" xr:uid="{00000000-0005-0000-0000-0000031D0000}"/>
    <cellStyle name="Normal 2 2 3 2 7 6" xfId="7428" xr:uid="{00000000-0005-0000-0000-0000041D0000}"/>
    <cellStyle name="Normal 2 2 3 2 7 7" xfId="7429" xr:uid="{00000000-0005-0000-0000-0000051D0000}"/>
    <cellStyle name="Normal 2 2 3 2 7 8" xfId="7430" xr:uid="{00000000-0005-0000-0000-0000061D0000}"/>
    <cellStyle name="Normal 2 2 3 2 7 9" xfId="7431" xr:uid="{00000000-0005-0000-0000-0000071D0000}"/>
    <cellStyle name="Normal 2 2 3 2 8" xfId="7432" xr:uid="{00000000-0005-0000-0000-0000081D0000}"/>
    <cellStyle name="Normal 2 2 3 2 8 10" xfId="7433" xr:uid="{00000000-0005-0000-0000-0000091D0000}"/>
    <cellStyle name="Normal 2 2 3 2 8 2" xfId="7434" xr:uid="{00000000-0005-0000-0000-00000A1D0000}"/>
    <cellStyle name="Normal 2 2 3 2 8 2 2" xfId="7435" xr:uid="{00000000-0005-0000-0000-00000B1D0000}"/>
    <cellStyle name="Normal 2 2 3 2 8 2 3" xfId="7436" xr:uid="{00000000-0005-0000-0000-00000C1D0000}"/>
    <cellStyle name="Normal 2 2 3 2 8 2 4" xfId="7437" xr:uid="{00000000-0005-0000-0000-00000D1D0000}"/>
    <cellStyle name="Normal 2 2 3 2 8 2 5" xfId="7438" xr:uid="{00000000-0005-0000-0000-00000E1D0000}"/>
    <cellStyle name="Normal 2 2 3 2 8 2 6" xfId="7439" xr:uid="{00000000-0005-0000-0000-00000F1D0000}"/>
    <cellStyle name="Normal 2 2 3 2 8 2 7" xfId="7440" xr:uid="{00000000-0005-0000-0000-0000101D0000}"/>
    <cellStyle name="Normal 2 2 3 2 8 2 8" xfId="7441" xr:uid="{00000000-0005-0000-0000-0000111D0000}"/>
    <cellStyle name="Normal 2 2 3 2 8 2 9" xfId="7442" xr:uid="{00000000-0005-0000-0000-0000121D0000}"/>
    <cellStyle name="Normal 2 2 3 2 8 3" xfId="7443" xr:uid="{00000000-0005-0000-0000-0000131D0000}"/>
    <cellStyle name="Normal 2 2 3 2 8 4" xfId="7444" xr:uid="{00000000-0005-0000-0000-0000141D0000}"/>
    <cellStyle name="Normal 2 2 3 2 8 5" xfId="7445" xr:uid="{00000000-0005-0000-0000-0000151D0000}"/>
    <cellStyle name="Normal 2 2 3 2 8 6" xfId="7446" xr:uid="{00000000-0005-0000-0000-0000161D0000}"/>
    <cellStyle name="Normal 2 2 3 2 8 7" xfId="7447" xr:uid="{00000000-0005-0000-0000-0000171D0000}"/>
    <cellStyle name="Normal 2 2 3 2 8 8" xfId="7448" xr:uid="{00000000-0005-0000-0000-0000181D0000}"/>
    <cellStyle name="Normal 2 2 3 2 8 9" xfId="7449" xr:uid="{00000000-0005-0000-0000-0000191D0000}"/>
    <cellStyle name="Normal 2 2 3 2 9" xfId="7450" xr:uid="{00000000-0005-0000-0000-00001A1D0000}"/>
    <cellStyle name="Normal 2 2 3 2 9 10" xfId="7451" xr:uid="{00000000-0005-0000-0000-00001B1D0000}"/>
    <cellStyle name="Normal 2 2 3 2 9 2" xfId="7452" xr:uid="{00000000-0005-0000-0000-00001C1D0000}"/>
    <cellStyle name="Normal 2 2 3 2 9 2 2" xfId="7453" xr:uid="{00000000-0005-0000-0000-00001D1D0000}"/>
    <cellStyle name="Normal 2 2 3 2 9 2 3" xfId="7454" xr:uid="{00000000-0005-0000-0000-00001E1D0000}"/>
    <cellStyle name="Normal 2 2 3 2 9 2 4" xfId="7455" xr:uid="{00000000-0005-0000-0000-00001F1D0000}"/>
    <cellStyle name="Normal 2 2 3 2 9 2 5" xfId="7456" xr:uid="{00000000-0005-0000-0000-0000201D0000}"/>
    <cellStyle name="Normal 2 2 3 2 9 2 6" xfId="7457" xr:uid="{00000000-0005-0000-0000-0000211D0000}"/>
    <cellStyle name="Normal 2 2 3 2 9 2 7" xfId="7458" xr:uid="{00000000-0005-0000-0000-0000221D0000}"/>
    <cellStyle name="Normal 2 2 3 2 9 2 8" xfId="7459" xr:uid="{00000000-0005-0000-0000-0000231D0000}"/>
    <cellStyle name="Normal 2 2 3 2 9 2 9" xfId="7460" xr:uid="{00000000-0005-0000-0000-0000241D0000}"/>
    <cellStyle name="Normal 2 2 3 2 9 3" xfId="7461" xr:uid="{00000000-0005-0000-0000-0000251D0000}"/>
    <cellStyle name="Normal 2 2 3 2 9 4" xfId="7462" xr:uid="{00000000-0005-0000-0000-0000261D0000}"/>
    <cellStyle name="Normal 2 2 3 2 9 5" xfId="7463" xr:uid="{00000000-0005-0000-0000-0000271D0000}"/>
    <cellStyle name="Normal 2 2 3 2 9 6" xfId="7464" xr:uid="{00000000-0005-0000-0000-0000281D0000}"/>
    <cellStyle name="Normal 2 2 3 2 9 7" xfId="7465" xr:uid="{00000000-0005-0000-0000-0000291D0000}"/>
    <cellStyle name="Normal 2 2 3 2 9 8" xfId="7466" xr:uid="{00000000-0005-0000-0000-00002A1D0000}"/>
    <cellStyle name="Normal 2 2 3 2 9 9" xfId="7467" xr:uid="{00000000-0005-0000-0000-00002B1D0000}"/>
    <cellStyle name="Normal 2 2 3 20" xfId="7468" xr:uid="{00000000-0005-0000-0000-00002C1D0000}"/>
    <cellStyle name="Normal 2 2 3 21" xfId="7469" xr:uid="{00000000-0005-0000-0000-00002D1D0000}"/>
    <cellStyle name="Normal 2 2 3 22" xfId="7470" xr:uid="{00000000-0005-0000-0000-00002E1D0000}"/>
    <cellStyle name="Normal 2 2 3 3" xfId="7471" xr:uid="{00000000-0005-0000-0000-00002F1D0000}"/>
    <cellStyle name="Normal 2 2 3 3 10" xfId="7472" xr:uid="{00000000-0005-0000-0000-0000301D0000}"/>
    <cellStyle name="Normal 2 2 3 3 11" xfId="7473" xr:uid="{00000000-0005-0000-0000-0000311D0000}"/>
    <cellStyle name="Normal 2 2 3 3 11 2" xfId="7474" xr:uid="{00000000-0005-0000-0000-0000321D0000}"/>
    <cellStyle name="Normal 2 2 3 3 2" xfId="7475" xr:uid="{00000000-0005-0000-0000-0000331D0000}"/>
    <cellStyle name="Normal 2 2 3 3 2 2" xfId="7476" xr:uid="{00000000-0005-0000-0000-0000341D0000}"/>
    <cellStyle name="Normal 2 2 3 3 2 3" xfId="7477" xr:uid="{00000000-0005-0000-0000-0000351D0000}"/>
    <cellStyle name="Normal 2 2 3 3 2 4" xfId="7478" xr:uid="{00000000-0005-0000-0000-0000361D0000}"/>
    <cellStyle name="Normal 2 2 3 3 2 5" xfId="7479" xr:uid="{00000000-0005-0000-0000-0000371D0000}"/>
    <cellStyle name="Normal 2 2 3 3 2 6" xfId="7480" xr:uid="{00000000-0005-0000-0000-0000381D0000}"/>
    <cellStyle name="Normal 2 2 3 3 2 7" xfId="7481" xr:uid="{00000000-0005-0000-0000-0000391D0000}"/>
    <cellStyle name="Normal 2 2 3 3 2 8" xfId="7482" xr:uid="{00000000-0005-0000-0000-00003A1D0000}"/>
    <cellStyle name="Normal 2 2 3 3 2 9" xfId="7483" xr:uid="{00000000-0005-0000-0000-00003B1D0000}"/>
    <cellStyle name="Normal 2 2 3 3 3" xfId="7484" xr:uid="{00000000-0005-0000-0000-00003C1D0000}"/>
    <cellStyle name="Normal 2 2 3 3 4" xfId="7485" xr:uid="{00000000-0005-0000-0000-00003D1D0000}"/>
    <cellStyle name="Normal 2 2 3 3 5" xfId="7486" xr:uid="{00000000-0005-0000-0000-00003E1D0000}"/>
    <cellStyle name="Normal 2 2 3 3 6" xfId="7487" xr:uid="{00000000-0005-0000-0000-00003F1D0000}"/>
    <cellStyle name="Normal 2 2 3 3 7" xfId="7488" xr:uid="{00000000-0005-0000-0000-0000401D0000}"/>
    <cellStyle name="Normal 2 2 3 3 8" xfId="7489" xr:uid="{00000000-0005-0000-0000-0000411D0000}"/>
    <cellStyle name="Normal 2 2 3 3 9" xfId="7490" xr:uid="{00000000-0005-0000-0000-0000421D0000}"/>
    <cellStyle name="Normal 2 2 3 4" xfId="7491" xr:uid="{00000000-0005-0000-0000-0000431D0000}"/>
    <cellStyle name="Normal 2 2 3 5" xfId="7492" xr:uid="{00000000-0005-0000-0000-0000441D0000}"/>
    <cellStyle name="Normal 2 2 3 6" xfId="7493" xr:uid="{00000000-0005-0000-0000-0000451D0000}"/>
    <cellStyle name="Normal 2 2 3 7" xfId="7494" xr:uid="{00000000-0005-0000-0000-0000461D0000}"/>
    <cellStyle name="Normal 2 2 3 8" xfId="7495" xr:uid="{00000000-0005-0000-0000-0000471D0000}"/>
    <cellStyle name="Normal 2 2 3 9" xfId="7496" xr:uid="{00000000-0005-0000-0000-0000481D0000}"/>
    <cellStyle name="Normal 2 2 30" xfId="7497" xr:uid="{00000000-0005-0000-0000-0000491D0000}"/>
    <cellStyle name="Normal 2 2 30 2" xfId="7498" xr:uid="{00000000-0005-0000-0000-00004A1D0000}"/>
    <cellStyle name="Normal 2 2 31" xfId="7499" xr:uid="{00000000-0005-0000-0000-00004B1D0000}"/>
    <cellStyle name="Normal 2 2 4" xfId="7500" xr:uid="{00000000-0005-0000-0000-00004C1D0000}"/>
    <cellStyle name="Normal 2 2 4 10" xfId="7501" xr:uid="{00000000-0005-0000-0000-00004D1D0000}"/>
    <cellStyle name="Normal 2 2 4 11" xfId="7502" xr:uid="{00000000-0005-0000-0000-00004E1D0000}"/>
    <cellStyle name="Normal 2 2 4 12" xfId="7503" xr:uid="{00000000-0005-0000-0000-00004F1D0000}"/>
    <cellStyle name="Normal 2 2 4 12 2" xfId="7504" xr:uid="{00000000-0005-0000-0000-0000501D0000}"/>
    <cellStyle name="Normal 2 2 4 12 3" xfId="7505" xr:uid="{00000000-0005-0000-0000-0000511D0000}"/>
    <cellStyle name="Normal 2 2 4 12 4" xfId="7506" xr:uid="{00000000-0005-0000-0000-0000521D0000}"/>
    <cellStyle name="Normal 2 2 4 12 5" xfId="7507" xr:uid="{00000000-0005-0000-0000-0000531D0000}"/>
    <cellStyle name="Normal 2 2 4 12 6" xfId="7508" xr:uid="{00000000-0005-0000-0000-0000541D0000}"/>
    <cellStyle name="Normal 2 2 4 12 7" xfId="7509" xr:uid="{00000000-0005-0000-0000-0000551D0000}"/>
    <cellStyle name="Normal 2 2 4 12 8" xfId="7510" xr:uid="{00000000-0005-0000-0000-0000561D0000}"/>
    <cellStyle name="Normal 2 2 4 12 9" xfId="7511" xr:uid="{00000000-0005-0000-0000-0000571D0000}"/>
    <cellStyle name="Normal 2 2 4 13" xfId="7512" xr:uid="{00000000-0005-0000-0000-0000581D0000}"/>
    <cellStyle name="Normal 2 2 4 14" xfId="7513" xr:uid="{00000000-0005-0000-0000-0000591D0000}"/>
    <cellStyle name="Normal 2 2 4 15" xfId="7514" xr:uid="{00000000-0005-0000-0000-00005A1D0000}"/>
    <cellStyle name="Normal 2 2 4 16" xfId="7515" xr:uid="{00000000-0005-0000-0000-00005B1D0000}"/>
    <cellStyle name="Normal 2 2 4 17" xfId="7516" xr:uid="{00000000-0005-0000-0000-00005C1D0000}"/>
    <cellStyle name="Normal 2 2 4 18" xfId="7517" xr:uid="{00000000-0005-0000-0000-00005D1D0000}"/>
    <cellStyle name="Normal 2 2 4 19" xfId="7518" xr:uid="{00000000-0005-0000-0000-00005E1D0000}"/>
    <cellStyle name="Normal 2 2 4 2" xfId="7519" xr:uid="{00000000-0005-0000-0000-00005F1D0000}"/>
    <cellStyle name="Normal 2 2 4 20" xfId="7520" xr:uid="{00000000-0005-0000-0000-0000601D0000}"/>
    <cellStyle name="Normal 2 2 4 21" xfId="7521" xr:uid="{00000000-0005-0000-0000-0000611D0000}"/>
    <cellStyle name="Normal 2 2 4 3" xfId="7522" xr:uid="{00000000-0005-0000-0000-0000621D0000}"/>
    <cellStyle name="Normal 2 2 4 4" xfId="7523" xr:uid="{00000000-0005-0000-0000-0000631D0000}"/>
    <cellStyle name="Normal 2 2 4 5" xfId="7524" xr:uid="{00000000-0005-0000-0000-0000641D0000}"/>
    <cellStyle name="Normal 2 2 4 6" xfId="7525" xr:uid="{00000000-0005-0000-0000-0000651D0000}"/>
    <cellStyle name="Normal 2 2 4 7" xfId="7526" xr:uid="{00000000-0005-0000-0000-0000661D0000}"/>
    <cellStyle name="Normal 2 2 4 8" xfId="7527" xr:uid="{00000000-0005-0000-0000-0000671D0000}"/>
    <cellStyle name="Normal 2 2 4 9" xfId="7528" xr:uid="{00000000-0005-0000-0000-0000681D0000}"/>
    <cellStyle name="Normal 2 2 5" xfId="7529" xr:uid="{00000000-0005-0000-0000-0000691D0000}"/>
    <cellStyle name="Normal 2 2 5 10" xfId="7530" xr:uid="{00000000-0005-0000-0000-00006A1D0000}"/>
    <cellStyle name="Normal 2 2 5 11" xfId="7531" xr:uid="{00000000-0005-0000-0000-00006B1D0000}"/>
    <cellStyle name="Normal 2 2 5 11 2" xfId="7532" xr:uid="{00000000-0005-0000-0000-00006C1D0000}"/>
    <cellStyle name="Normal 2 2 5 2" xfId="7533" xr:uid="{00000000-0005-0000-0000-00006D1D0000}"/>
    <cellStyle name="Normal 2 2 5 2 10" xfId="7534" xr:uid="{00000000-0005-0000-0000-00006E1D0000}"/>
    <cellStyle name="Normal 2 2 5 2 10 2" xfId="7535" xr:uid="{00000000-0005-0000-0000-00006F1D0000}"/>
    <cellStyle name="Normal 2 2 5 2 2" xfId="7536" xr:uid="{00000000-0005-0000-0000-0000701D0000}"/>
    <cellStyle name="Normal 2 2 5 2 3" xfId="7537" xr:uid="{00000000-0005-0000-0000-0000711D0000}"/>
    <cellStyle name="Normal 2 2 5 2 4" xfId="7538" xr:uid="{00000000-0005-0000-0000-0000721D0000}"/>
    <cellStyle name="Normal 2 2 5 2 5" xfId="7539" xr:uid="{00000000-0005-0000-0000-0000731D0000}"/>
    <cellStyle name="Normal 2 2 5 2 6" xfId="7540" xr:uid="{00000000-0005-0000-0000-0000741D0000}"/>
    <cellStyle name="Normal 2 2 5 2 7" xfId="7541" xr:uid="{00000000-0005-0000-0000-0000751D0000}"/>
    <cellStyle name="Normal 2 2 5 2 8" xfId="7542" xr:uid="{00000000-0005-0000-0000-0000761D0000}"/>
    <cellStyle name="Normal 2 2 5 2 9" xfId="7543" xr:uid="{00000000-0005-0000-0000-0000771D0000}"/>
    <cellStyle name="Normal 2 2 5 3" xfId="7544" xr:uid="{00000000-0005-0000-0000-0000781D0000}"/>
    <cellStyle name="Normal 2 2 5 4" xfId="7545" xr:uid="{00000000-0005-0000-0000-0000791D0000}"/>
    <cellStyle name="Normal 2 2 5 5" xfId="7546" xr:uid="{00000000-0005-0000-0000-00007A1D0000}"/>
    <cellStyle name="Normal 2 2 5 6" xfId="7547" xr:uid="{00000000-0005-0000-0000-00007B1D0000}"/>
    <cellStyle name="Normal 2 2 5 7" xfId="7548" xr:uid="{00000000-0005-0000-0000-00007C1D0000}"/>
    <cellStyle name="Normal 2 2 5 8" xfId="7549" xr:uid="{00000000-0005-0000-0000-00007D1D0000}"/>
    <cellStyle name="Normal 2 2 5 9" xfId="7550" xr:uid="{00000000-0005-0000-0000-00007E1D0000}"/>
    <cellStyle name="Normal 2 2 6" xfId="7551" xr:uid="{00000000-0005-0000-0000-00007F1D0000}"/>
    <cellStyle name="Normal 2 2 6 10" xfId="7552" xr:uid="{00000000-0005-0000-0000-0000801D0000}"/>
    <cellStyle name="Normal 2 2 6 11" xfId="7553" xr:uid="{00000000-0005-0000-0000-0000811D0000}"/>
    <cellStyle name="Normal 2 2 6 11 2" xfId="7554" xr:uid="{00000000-0005-0000-0000-0000821D0000}"/>
    <cellStyle name="Normal 2 2 6 2" xfId="7555" xr:uid="{00000000-0005-0000-0000-0000831D0000}"/>
    <cellStyle name="Normal 2 2 6 2 2" xfId="7556" xr:uid="{00000000-0005-0000-0000-0000841D0000}"/>
    <cellStyle name="Normal 2 2 6 2 3" xfId="7557" xr:uid="{00000000-0005-0000-0000-0000851D0000}"/>
    <cellStyle name="Normal 2 2 6 2 4" xfId="7558" xr:uid="{00000000-0005-0000-0000-0000861D0000}"/>
    <cellStyle name="Normal 2 2 6 2 5" xfId="7559" xr:uid="{00000000-0005-0000-0000-0000871D0000}"/>
    <cellStyle name="Normal 2 2 6 2 6" xfId="7560" xr:uid="{00000000-0005-0000-0000-0000881D0000}"/>
    <cellStyle name="Normal 2 2 6 2 7" xfId="7561" xr:uid="{00000000-0005-0000-0000-0000891D0000}"/>
    <cellStyle name="Normal 2 2 6 2 8" xfId="7562" xr:uid="{00000000-0005-0000-0000-00008A1D0000}"/>
    <cellStyle name="Normal 2 2 6 2 9" xfId="7563" xr:uid="{00000000-0005-0000-0000-00008B1D0000}"/>
    <cellStyle name="Normal 2 2 6 3" xfId="7564" xr:uid="{00000000-0005-0000-0000-00008C1D0000}"/>
    <cellStyle name="Normal 2 2 6 4" xfId="7565" xr:uid="{00000000-0005-0000-0000-00008D1D0000}"/>
    <cellStyle name="Normal 2 2 6 5" xfId="7566" xr:uid="{00000000-0005-0000-0000-00008E1D0000}"/>
    <cellStyle name="Normal 2 2 6 6" xfId="7567" xr:uid="{00000000-0005-0000-0000-00008F1D0000}"/>
    <cellStyle name="Normal 2 2 6 7" xfId="7568" xr:uid="{00000000-0005-0000-0000-0000901D0000}"/>
    <cellStyle name="Normal 2 2 6 8" xfId="7569" xr:uid="{00000000-0005-0000-0000-0000911D0000}"/>
    <cellStyle name="Normal 2 2 6 9" xfId="7570" xr:uid="{00000000-0005-0000-0000-0000921D0000}"/>
    <cellStyle name="Normal 2 2 7" xfId="7571" xr:uid="{00000000-0005-0000-0000-0000931D0000}"/>
    <cellStyle name="Normal 2 2 7 10" xfId="7572" xr:uid="{00000000-0005-0000-0000-0000941D0000}"/>
    <cellStyle name="Normal 2 2 7 11" xfId="7573" xr:uid="{00000000-0005-0000-0000-0000951D0000}"/>
    <cellStyle name="Normal 2 2 7 11 2" xfId="7574" xr:uid="{00000000-0005-0000-0000-0000961D0000}"/>
    <cellStyle name="Normal 2 2 7 2" xfId="7575" xr:uid="{00000000-0005-0000-0000-0000971D0000}"/>
    <cellStyle name="Normal 2 2 7 2 2" xfId="7576" xr:uid="{00000000-0005-0000-0000-0000981D0000}"/>
    <cellStyle name="Normal 2 2 7 2 3" xfId="7577" xr:uid="{00000000-0005-0000-0000-0000991D0000}"/>
    <cellStyle name="Normal 2 2 7 2 4" xfId="7578" xr:uid="{00000000-0005-0000-0000-00009A1D0000}"/>
    <cellStyle name="Normal 2 2 7 2 5" xfId="7579" xr:uid="{00000000-0005-0000-0000-00009B1D0000}"/>
    <cellStyle name="Normal 2 2 7 2 6" xfId="7580" xr:uid="{00000000-0005-0000-0000-00009C1D0000}"/>
    <cellStyle name="Normal 2 2 7 2 7" xfId="7581" xr:uid="{00000000-0005-0000-0000-00009D1D0000}"/>
    <cellStyle name="Normal 2 2 7 2 8" xfId="7582" xr:uid="{00000000-0005-0000-0000-00009E1D0000}"/>
    <cellStyle name="Normal 2 2 7 2 9" xfId="7583" xr:uid="{00000000-0005-0000-0000-00009F1D0000}"/>
    <cellStyle name="Normal 2 2 7 3" xfId="7584" xr:uid="{00000000-0005-0000-0000-0000A01D0000}"/>
    <cellStyle name="Normal 2 2 7 4" xfId="7585" xr:uid="{00000000-0005-0000-0000-0000A11D0000}"/>
    <cellStyle name="Normal 2 2 7 5" xfId="7586" xr:uid="{00000000-0005-0000-0000-0000A21D0000}"/>
    <cellStyle name="Normal 2 2 7 6" xfId="7587" xr:uid="{00000000-0005-0000-0000-0000A31D0000}"/>
    <cellStyle name="Normal 2 2 7 7" xfId="7588" xr:uid="{00000000-0005-0000-0000-0000A41D0000}"/>
    <cellStyle name="Normal 2 2 7 8" xfId="7589" xr:uid="{00000000-0005-0000-0000-0000A51D0000}"/>
    <cellStyle name="Normal 2 2 7 9" xfId="7590" xr:uid="{00000000-0005-0000-0000-0000A61D0000}"/>
    <cellStyle name="Normal 2 2 8" xfId="7591" xr:uid="{00000000-0005-0000-0000-0000A71D0000}"/>
    <cellStyle name="Normal 2 2 8 10" xfId="7592" xr:uid="{00000000-0005-0000-0000-0000A81D0000}"/>
    <cellStyle name="Normal 2 2 8 11" xfId="7593" xr:uid="{00000000-0005-0000-0000-0000A91D0000}"/>
    <cellStyle name="Normal 2 2 8 11 2" xfId="7594" xr:uid="{00000000-0005-0000-0000-0000AA1D0000}"/>
    <cellStyle name="Normal 2 2 8 2" xfId="7595" xr:uid="{00000000-0005-0000-0000-0000AB1D0000}"/>
    <cellStyle name="Normal 2 2 8 2 2" xfId="7596" xr:uid="{00000000-0005-0000-0000-0000AC1D0000}"/>
    <cellStyle name="Normal 2 2 8 2 3" xfId="7597" xr:uid="{00000000-0005-0000-0000-0000AD1D0000}"/>
    <cellStyle name="Normal 2 2 8 2 4" xfId="7598" xr:uid="{00000000-0005-0000-0000-0000AE1D0000}"/>
    <cellStyle name="Normal 2 2 8 2 5" xfId="7599" xr:uid="{00000000-0005-0000-0000-0000AF1D0000}"/>
    <cellStyle name="Normal 2 2 8 2 6" xfId="7600" xr:uid="{00000000-0005-0000-0000-0000B01D0000}"/>
    <cellStyle name="Normal 2 2 8 2 7" xfId="7601" xr:uid="{00000000-0005-0000-0000-0000B11D0000}"/>
    <cellStyle name="Normal 2 2 8 2 8" xfId="7602" xr:uid="{00000000-0005-0000-0000-0000B21D0000}"/>
    <cellStyle name="Normal 2 2 8 2 9" xfId="7603" xr:uid="{00000000-0005-0000-0000-0000B31D0000}"/>
    <cellStyle name="Normal 2 2 8 3" xfId="7604" xr:uid="{00000000-0005-0000-0000-0000B41D0000}"/>
    <cellStyle name="Normal 2 2 8 4" xfId="7605" xr:uid="{00000000-0005-0000-0000-0000B51D0000}"/>
    <cellStyle name="Normal 2 2 8 5" xfId="7606" xr:uid="{00000000-0005-0000-0000-0000B61D0000}"/>
    <cellStyle name="Normal 2 2 8 6" xfId="7607" xr:uid="{00000000-0005-0000-0000-0000B71D0000}"/>
    <cellStyle name="Normal 2 2 8 7" xfId="7608" xr:uid="{00000000-0005-0000-0000-0000B81D0000}"/>
    <cellStyle name="Normal 2 2 8 8" xfId="7609" xr:uid="{00000000-0005-0000-0000-0000B91D0000}"/>
    <cellStyle name="Normal 2 2 8 9" xfId="7610" xr:uid="{00000000-0005-0000-0000-0000BA1D0000}"/>
    <cellStyle name="Normal 2 2 9" xfId="7611" xr:uid="{00000000-0005-0000-0000-0000BB1D0000}"/>
    <cellStyle name="Normal 2 2 9 10" xfId="7612" xr:uid="{00000000-0005-0000-0000-0000BC1D0000}"/>
    <cellStyle name="Normal 2 2 9 11" xfId="7613" xr:uid="{00000000-0005-0000-0000-0000BD1D0000}"/>
    <cellStyle name="Normal 2 2 9 11 2" xfId="7614" xr:uid="{00000000-0005-0000-0000-0000BE1D0000}"/>
    <cellStyle name="Normal 2 2 9 2" xfId="7615" xr:uid="{00000000-0005-0000-0000-0000BF1D0000}"/>
    <cellStyle name="Normal 2 2 9 2 2" xfId="7616" xr:uid="{00000000-0005-0000-0000-0000C01D0000}"/>
    <cellStyle name="Normal 2 2 9 2 3" xfId="7617" xr:uid="{00000000-0005-0000-0000-0000C11D0000}"/>
    <cellStyle name="Normal 2 2 9 2 4" xfId="7618" xr:uid="{00000000-0005-0000-0000-0000C21D0000}"/>
    <cellStyle name="Normal 2 2 9 2 5" xfId="7619" xr:uid="{00000000-0005-0000-0000-0000C31D0000}"/>
    <cellStyle name="Normal 2 2 9 2 6" xfId="7620" xr:uid="{00000000-0005-0000-0000-0000C41D0000}"/>
    <cellStyle name="Normal 2 2 9 2 7" xfId="7621" xr:uid="{00000000-0005-0000-0000-0000C51D0000}"/>
    <cellStyle name="Normal 2 2 9 2 8" xfId="7622" xr:uid="{00000000-0005-0000-0000-0000C61D0000}"/>
    <cellStyle name="Normal 2 2 9 2 9" xfId="7623" xr:uid="{00000000-0005-0000-0000-0000C71D0000}"/>
    <cellStyle name="Normal 2 2 9 3" xfId="7624" xr:uid="{00000000-0005-0000-0000-0000C81D0000}"/>
    <cellStyle name="Normal 2 2 9 4" xfId="7625" xr:uid="{00000000-0005-0000-0000-0000C91D0000}"/>
    <cellStyle name="Normal 2 2 9 5" xfId="7626" xr:uid="{00000000-0005-0000-0000-0000CA1D0000}"/>
    <cellStyle name="Normal 2 2 9 6" xfId="7627" xr:uid="{00000000-0005-0000-0000-0000CB1D0000}"/>
    <cellStyle name="Normal 2 2 9 7" xfId="7628" xr:uid="{00000000-0005-0000-0000-0000CC1D0000}"/>
    <cellStyle name="Normal 2 2 9 8" xfId="7629" xr:uid="{00000000-0005-0000-0000-0000CD1D0000}"/>
    <cellStyle name="Normal 2 2 9 9" xfId="7630" xr:uid="{00000000-0005-0000-0000-0000CE1D0000}"/>
    <cellStyle name="Normal 2 2_Detailed Snapshot 2010" xfId="7631" xr:uid="{00000000-0005-0000-0000-0000CF1D0000}"/>
    <cellStyle name="Normal 2 20" xfId="7632" xr:uid="{00000000-0005-0000-0000-0000D01D0000}"/>
    <cellStyle name="Normal 2 20 2" xfId="7633" xr:uid="{00000000-0005-0000-0000-0000D11D0000}"/>
    <cellStyle name="Normal 2 20 3" xfId="7634" xr:uid="{00000000-0005-0000-0000-0000D21D0000}"/>
    <cellStyle name="Normal 2 20 4" xfId="7635" xr:uid="{00000000-0005-0000-0000-0000D31D0000}"/>
    <cellStyle name="Normal 2 20 5" xfId="7636" xr:uid="{00000000-0005-0000-0000-0000D41D0000}"/>
    <cellStyle name="Normal 2 20 6" xfId="7637" xr:uid="{00000000-0005-0000-0000-0000D51D0000}"/>
    <cellStyle name="Normal 2 20 6 2" xfId="7638" xr:uid="{00000000-0005-0000-0000-0000D61D0000}"/>
    <cellStyle name="Normal 2 21" xfId="7639" xr:uid="{00000000-0005-0000-0000-0000D71D0000}"/>
    <cellStyle name="Normal 2 21 2" xfId="7640" xr:uid="{00000000-0005-0000-0000-0000D81D0000}"/>
    <cellStyle name="Normal 2 21 3" xfId="7641" xr:uid="{00000000-0005-0000-0000-0000D91D0000}"/>
    <cellStyle name="Normal 2 21 4" xfId="7642" xr:uid="{00000000-0005-0000-0000-0000DA1D0000}"/>
    <cellStyle name="Normal 2 21 5" xfId="7643" xr:uid="{00000000-0005-0000-0000-0000DB1D0000}"/>
    <cellStyle name="Normal 2 21 6" xfId="7644" xr:uid="{00000000-0005-0000-0000-0000DC1D0000}"/>
    <cellStyle name="Normal 2 21 6 2" xfId="7645" xr:uid="{00000000-0005-0000-0000-0000DD1D0000}"/>
    <cellStyle name="Normal 2 22" xfId="7646" xr:uid="{00000000-0005-0000-0000-0000DE1D0000}"/>
    <cellStyle name="Normal 2 22 2" xfId="7647" xr:uid="{00000000-0005-0000-0000-0000DF1D0000}"/>
    <cellStyle name="Normal 2 22 2 2" xfId="7648" xr:uid="{00000000-0005-0000-0000-0000E01D0000}"/>
    <cellStyle name="Normal 2 23" xfId="7649" xr:uid="{00000000-0005-0000-0000-0000E11D0000}"/>
    <cellStyle name="Normal 2 23 2" xfId="7650" xr:uid="{00000000-0005-0000-0000-0000E21D0000}"/>
    <cellStyle name="Normal 2 23 2 2" xfId="7651" xr:uid="{00000000-0005-0000-0000-0000E31D0000}"/>
    <cellStyle name="Normal 2 24" xfId="7652" xr:uid="{00000000-0005-0000-0000-0000E41D0000}"/>
    <cellStyle name="Normal 2 24 2" xfId="7653" xr:uid="{00000000-0005-0000-0000-0000E51D0000}"/>
    <cellStyle name="Normal 2 24 2 2" xfId="7654" xr:uid="{00000000-0005-0000-0000-0000E61D0000}"/>
    <cellStyle name="Normal 2 25" xfId="7655" xr:uid="{00000000-0005-0000-0000-0000E71D0000}"/>
    <cellStyle name="Normal 2 25 2" xfId="7656" xr:uid="{00000000-0005-0000-0000-0000E81D0000}"/>
    <cellStyle name="Normal 2 25 3" xfId="7657" xr:uid="{00000000-0005-0000-0000-0000E91D0000}"/>
    <cellStyle name="Normal 2 25 3 2" xfId="7658" xr:uid="{00000000-0005-0000-0000-0000EA1D0000}"/>
    <cellStyle name="Normal 2 25 4" xfId="7659" xr:uid="{00000000-0005-0000-0000-0000EB1D0000}"/>
    <cellStyle name="Normal 2 26" xfId="7660" xr:uid="{00000000-0005-0000-0000-0000EC1D0000}"/>
    <cellStyle name="Normal 2 26 2" xfId="7661" xr:uid="{00000000-0005-0000-0000-0000ED1D0000}"/>
    <cellStyle name="Normal 2 26 2 2" xfId="7662" xr:uid="{00000000-0005-0000-0000-0000EE1D0000}"/>
    <cellStyle name="Normal 2 26 3" xfId="7663" xr:uid="{00000000-0005-0000-0000-0000EF1D0000}"/>
    <cellStyle name="Normal 2 27" xfId="7664" xr:uid="{00000000-0005-0000-0000-0000F01D0000}"/>
    <cellStyle name="Normal 2 27 2" xfId="7665" xr:uid="{00000000-0005-0000-0000-0000F11D0000}"/>
    <cellStyle name="Normal 2 27 2 2" xfId="7666" xr:uid="{00000000-0005-0000-0000-0000F21D0000}"/>
    <cellStyle name="Normal 2 27 3" xfId="7667" xr:uid="{00000000-0005-0000-0000-0000F31D0000}"/>
    <cellStyle name="Normal 2 28" xfId="7668" xr:uid="{00000000-0005-0000-0000-0000F41D0000}"/>
    <cellStyle name="Normal 2 28 2" xfId="7669" xr:uid="{00000000-0005-0000-0000-0000F51D0000}"/>
    <cellStyle name="Normal 2 28 2 2" xfId="7670" xr:uid="{00000000-0005-0000-0000-0000F61D0000}"/>
    <cellStyle name="Normal 2 28 3" xfId="7671" xr:uid="{00000000-0005-0000-0000-0000F71D0000}"/>
    <cellStyle name="Normal 2 29" xfId="7672" xr:uid="{00000000-0005-0000-0000-0000F81D0000}"/>
    <cellStyle name="Normal 2 29 2" xfId="7673" xr:uid="{00000000-0005-0000-0000-0000F91D0000}"/>
    <cellStyle name="Normal 2 29 2 2" xfId="7674" xr:uid="{00000000-0005-0000-0000-0000FA1D0000}"/>
    <cellStyle name="Normal 2 29 3" xfId="7675" xr:uid="{00000000-0005-0000-0000-0000FB1D0000}"/>
    <cellStyle name="Normal 2 3" xfId="7676" xr:uid="{00000000-0005-0000-0000-0000FC1D0000}"/>
    <cellStyle name="Normal 2 3 10" xfId="7677" xr:uid="{00000000-0005-0000-0000-0000FD1D0000}"/>
    <cellStyle name="Normal 2 3 10 10" xfId="7678" xr:uid="{00000000-0005-0000-0000-0000FE1D0000}"/>
    <cellStyle name="Normal 2 3 10 2" xfId="7679" xr:uid="{00000000-0005-0000-0000-0000FF1D0000}"/>
    <cellStyle name="Normal 2 3 10 2 2" xfId="7680" xr:uid="{00000000-0005-0000-0000-0000001E0000}"/>
    <cellStyle name="Normal 2 3 10 2 3" xfId="7681" xr:uid="{00000000-0005-0000-0000-0000011E0000}"/>
    <cellStyle name="Normal 2 3 10 2 4" xfId="7682" xr:uid="{00000000-0005-0000-0000-0000021E0000}"/>
    <cellStyle name="Normal 2 3 10 2 5" xfId="7683" xr:uid="{00000000-0005-0000-0000-0000031E0000}"/>
    <cellStyle name="Normal 2 3 10 2 6" xfId="7684" xr:uid="{00000000-0005-0000-0000-0000041E0000}"/>
    <cellStyle name="Normal 2 3 10 2 7" xfId="7685" xr:uid="{00000000-0005-0000-0000-0000051E0000}"/>
    <cellStyle name="Normal 2 3 10 2 8" xfId="7686" xr:uid="{00000000-0005-0000-0000-0000061E0000}"/>
    <cellStyle name="Normal 2 3 10 2 9" xfId="7687" xr:uid="{00000000-0005-0000-0000-0000071E0000}"/>
    <cellStyle name="Normal 2 3 10 3" xfId="7688" xr:uid="{00000000-0005-0000-0000-0000081E0000}"/>
    <cellStyle name="Normal 2 3 10 4" xfId="7689" xr:uid="{00000000-0005-0000-0000-0000091E0000}"/>
    <cellStyle name="Normal 2 3 10 5" xfId="7690" xr:uid="{00000000-0005-0000-0000-00000A1E0000}"/>
    <cellStyle name="Normal 2 3 10 6" xfId="7691" xr:uid="{00000000-0005-0000-0000-00000B1E0000}"/>
    <cellStyle name="Normal 2 3 10 7" xfId="7692" xr:uid="{00000000-0005-0000-0000-00000C1E0000}"/>
    <cellStyle name="Normal 2 3 10 8" xfId="7693" xr:uid="{00000000-0005-0000-0000-00000D1E0000}"/>
    <cellStyle name="Normal 2 3 10 9" xfId="7694" xr:uid="{00000000-0005-0000-0000-00000E1E0000}"/>
    <cellStyle name="Normal 2 3 11" xfId="7695" xr:uid="{00000000-0005-0000-0000-00000F1E0000}"/>
    <cellStyle name="Normal 2 3 11 10" xfId="7696" xr:uid="{00000000-0005-0000-0000-0000101E0000}"/>
    <cellStyle name="Normal 2 3 11 2" xfId="7697" xr:uid="{00000000-0005-0000-0000-0000111E0000}"/>
    <cellStyle name="Normal 2 3 11 2 2" xfId="7698" xr:uid="{00000000-0005-0000-0000-0000121E0000}"/>
    <cellStyle name="Normal 2 3 11 2 3" xfId="7699" xr:uid="{00000000-0005-0000-0000-0000131E0000}"/>
    <cellStyle name="Normal 2 3 11 2 4" xfId="7700" xr:uid="{00000000-0005-0000-0000-0000141E0000}"/>
    <cellStyle name="Normal 2 3 11 2 5" xfId="7701" xr:uid="{00000000-0005-0000-0000-0000151E0000}"/>
    <cellStyle name="Normal 2 3 11 2 6" xfId="7702" xr:uid="{00000000-0005-0000-0000-0000161E0000}"/>
    <cellStyle name="Normal 2 3 11 2 7" xfId="7703" xr:uid="{00000000-0005-0000-0000-0000171E0000}"/>
    <cellStyle name="Normal 2 3 11 2 8" xfId="7704" xr:uid="{00000000-0005-0000-0000-0000181E0000}"/>
    <cellStyle name="Normal 2 3 11 2 9" xfId="7705" xr:uid="{00000000-0005-0000-0000-0000191E0000}"/>
    <cellStyle name="Normal 2 3 11 3" xfId="7706" xr:uid="{00000000-0005-0000-0000-00001A1E0000}"/>
    <cellStyle name="Normal 2 3 11 4" xfId="7707" xr:uid="{00000000-0005-0000-0000-00001B1E0000}"/>
    <cellStyle name="Normal 2 3 11 5" xfId="7708" xr:uid="{00000000-0005-0000-0000-00001C1E0000}"/>
    <cellStyle name="Normal 2 3 11 6" xfId="7709" xr:uid="{00000000-0005-0000-0000-00001D1E0000}"/>
    <cellStyle name="Normal 2 3 11 7" xfId="7710" xr:uid="{00000000-0005-0000-0000-00001E1E0000}"/>
    <cellStyle name="Normal 2 3 11 8" xfId="7711" xr:uid="{00000000-0005-0000-0000-00001F1E0000}"/>
    <cellStyle name="Normal 2 3 11 9" xfId="7712" xr:uid="{00000000-0005-0000-0000-0000201E0000}"/>
    <cellStyle name="Normal 2 3 12" xfId="7713" xr:uid="{00000000-0005-0000-0000-0000211E0000}"/>
    <cellStyle name="Normal 2 3 12 10" xfId="7714" xr:uid="{00000000-0005-0000-0000-0000221E0000}"/>
    <cellStyle name="Normal 2 3 12 2" xfId="7715" xr:uid="{00000000-0005-0000-0000-0000231E0000}"/>
    <cellStyle name="Normal 2 3 12 2 2" xfId="7716" xr:uid="{00000000-0005-0000-0000-0000241E0000}"/>
    <cellStyle name="Normal 2 3 12 2 3" xfId="7717" xr:uid="{00000000-0005-0000-0000-0000251E0000}"/>
    <cellStyle name="Normal 2 3 12 2 4" xfId="7718" xr:uid="{00000000-0005-0000-0000-0000261E0000}"/>
    <cellStyle name="Normal 2 3 12 2 5" xfId="7719" xr:uid="{00000000-0005-0000-0000-0000271E0000}"/>
    <cellStyle name="Normal 2 3 12 2 6" xfId="7720" xr:uid="{00000000-0005-0000-0000-0000281E0000}"/>
    <cellStyle name="Normal 2 3 12 2 7" xfId="7721" xr:uid="{00000000-0005-0000-0000-0000291E0000}"/>
    <cellStyle name="Normal 2 3 12 2 8" xfId="7722" xr:uid="{00000000-0005-0000-0000-00002A1E0000}"/>
    <cellStyle name="Normal 2 3 12 2 9" xfId="7723" xr:uid="{00000000-0005-0000-0000-00002B1E0000}"/>
    <cellStyle name="Normal 2 3 12 3" xfId="7724" xr:uid="{00000000-0005-0000-0000-00002C1E0000}"/>
    <cellStyle name="Normal 2 3 12 4" xfId="7725" xr:uid="{00000000-0005-0000-0000-00002D1E0000}"/>
    <cellStyle name="Normal 2 3 12 5" xfId="7726" xr:uid="{00000000-0005-0000-0000-00002E1E0000}"/>
    <cellStyle name="Normal 2 3 12 6" xfId="7727" xr:uid="{00000000-0005-0000-0000-00002F1E0000}"/>
    <cellStyle name="Normal 2 3 12 7" xfId="7728" xr:uid="{00000000-0005-0000-0000-0000301E0000}"/>
    <cellStyle name="Normal 2 3 12 8" xfId="7729" xr:uid="{00000000-0005-0000-0000-0000311E0000}"/>
    <cellStyle name="Normal 2 3 12 9" xfId="7730" xr:uid="{00000000-0005-0000-0000-0000321E0000}"/>
    <cellStyle name="Normal 2 3 13" xfId="7731" xr:uid="{00000000-0005-0000-0000-0000331E0000}"/>
    <cellStyle name="Normal 2 3 13 2" xfId="7732" xr:uid="{00000000-0005-0000-0000-0000341E0000}"/>
    <cellStyle name="Normal 2 3 2" xfId="7733" xr:uid="{00000000-0005-0000-0000-0000351E0000}"/>
    <cellStyle name="Normal 2 3 2 10" xfId="7734" xr:uid="{00000000-0005-0000-0000-0000361E0000}"/>
    <cellStyle name="Normal 2 3 2 11" xfId="7735" xr:uid="{00000000-0005-0000-0000-0000371E0000}"/>
    <cellStyle name="Normal 2 3 2 12" xfId="7736" xr:uid="{00000000-0005-0000-0000-0000381E0000}"/>
    <cellStyle name="Normal 2 3 2 13" xfId="7737" xr:uid="{00000000-0005-0000-0000-0000391E0000}"/>
    <cellStyle name="Normal 2 3 2 13 2" xfId="7738" xr:uid="{00000000-0005-0000-0000-00003A1E0000}"/>
    <cellStyle name="Normal 2 3 2 13 3" xfId="7739" xr:uid="{00000000-0005-0000-0000-00003B1E0000}"/>
    <cellStyle name="Normal 2 3 2 13 4" xfId="7740" xr:uid="{00000000-0005-0000-0000-00003C1E0000}"/>
    <cellStyle name="Normal 2 3 2 13 5" xfId="7741" xr:uid="{00000000-0005-0000-0000-00003D1E0000}"/>
    <cellStyle name="Normal 2 3 2 13 6" xfId="7742" xr:uid="{00000000-0005-0000-0000-00003E1E0000}"/>
    <cellStyle name="Normal 2 3 2 13 7" xfId="7743" xr:uid="{00000000-0005-0000-0000-00003F1E0000}"/>
    <cellStyle name="Normal 2 3 2 13 8" xfId="7744" xr:uid="{00000000-0005-0000-0000-0000401E0000}"/>
    <cellStyle name="Normal 2 3 2 13 9" xfId="7745" xr:uid="{00000000-0005-0000-0000-0000411E0000}"/>
    <cellStyle name="Normal 2 3 2 14" xfId="7746" xr:uid="{00000000-0005-0000-0000-0000421E0000}"/>
    <cellStyle name="Normal 2 3 2 15" xfId="7747" xr:uid="{00000000-0005-0000-0000-0000431E0000}"/>
    <cellStyle name="Normal 2 3 2 16" xfId="7748" xr:uid="{00000000-0005-0000-0000-0000441E0000}"/>
    <cellStyle name="Normal 2 3 2 17" xfId="7749" xr:uid="{00000000-0005-0000-0000-0000451E0000}"/>
    <cellStyle name="Normal 2 3 2 18" xfId="7750" xr:uid="{00000000-0005-0000-0000-0000461E0000}"/>
    <cellStyle name="Normal 2 3 2 19" xfId="7751" xr:uid="{00000000-0005-0000-0000-0000471E0000}"/>
    <cellStyle name="Normal 2 3 2 2" xfId="7752" xr:uid="{00000000-0005-0000-0000-0000481E0000}"/>
    <cellStyle name="Normal 2 3 2 2 10" xfId="7753" xr:uid="{00000000-0005-0000-0000-0000491E0000}"/>
    <cellStyle name="Normal 2 3 2 2 10 10" xfId="7754" xr:uid="{00000000-0005-0000-0000-00004A1E0000}"/>
    <cellStyle name="Normal 2 3 2 2 10 2" xfId="7755" xr:uid="{00000000-0005-0000-0000-00004B1E0000}"/>
    <cellStyle name="Normal 2 3 2 2 10 2 2" xfId="7756" xr:uid="{00000000-0005-0000-0000-00004C1E0000}"/>
    <cellStyle name="Normal 2 3 2 2 10 2 3" xfId="7757" xr:uid="{00000000-0005-0000-0000-00004D1E0000}"/>
    <cellStyle name="Normal 2 3 2 2 10 2 4" xfId="7758" xr:uid="{00000000-0005-0000-0000-00004E1E0000}"/>
    <cellStyle name="Normal 2 3 2 2 10 2 5" xfId="7759" xr:uid="{00000000-0005-0000-0000-00004F1E0000}"/>
    <cellStyle name="Normal 2 3 2 2 10 2 6" xfId="7760" xr:uid="{00000000-0005-0000-0000-0000501E0000}"/>
    <cellStyle name="Normal 2 3 2 2 10 2 7" xfId="7761" xr:uid="{00000000-0005-0000-0000-0000511E0000}"/>
    <cellStyle name="Normal 2 3 2 2 10 2 8" xfId="7762" xr:uid="{00000000-0005-0000-0000-0000521E0000}"/>
    <cellStyle name="Normal 2 3 2 2 10 2 9" xfId="7763" xr:uid="{00000000-0005-0000-0000-0000531E0000}"/>
    <cellStyle name="Normal 2 3 2 2 10 3" xfId="7764" xr:uid="{00000000-0005-0000-0000-0000541E0000}"/>
    <cellStyle name="Normal 2 3 2 2 10 4" xfId="7765" xr:uid="{00000000-0005-0000-0000-0000551E0000}"/>
    <cellStyle name="Normal 2 3 2 2 10 5" xfId="7766" xr:uid="{00000000-0005-0000-0000-0000561E0000}"/>
    <cellStyle name="Normal 2 3 2 2 10 6" xfId="7767" xr:uid="{00000000-0005-0000-0000-0000571E0000}"/>
    <cellStyle name="Normal 2 3 2 2 10 7" xfId="7768" xr:uid="{00000000-0005-0000-0000-0000581E0000}"/>
    <cellStyle name="Normal 2 3 2 2 10 8" xfId="7769" xr:uid="{00000000-0005-0000-0000-0000591E0000}"/>
    <cellStyle name="Normal 2 3 2 2 10 9" xfId="7770" xr:uid="{00000000-0005-0000-0000-00005A1E0000}"/>
    <cellStyle name="Normal 2 3 2 2 11" xfId="7771" xr:uid="{00000000-0005-0000-0000-00005B1E0000}"/>
    <cellStyle name="Normal 2 3 2 2 11 10" xfId="7772" xr:uid="{00000000-0005-0000-0000-00005C1E0000}"/>
    <cellStyle name="Normal 2 3 2 2 11 2" xfId="7773" xr:uid="{00000000-0005-0000-0000-00005D1E0000}"/>
    <cellStyle name="Normal 2 3 2 2 11 2 2" xfId="7774" xr:uid="{00000000-0005-0000-0000-00005E1E0000}"/>
    <cellStyle name="Normal 2 3 2 2 11 2 3" xfId="7775" xr:uid="{00000000-0005-0000-0000-00005F1E0000}"/>
    <cellStyle name="Normal 2 3 2 2 11 2 4" xfId="7776" xr:uid="{00000000-0005-0000-0000-0000601E0000}"/>
    <cellStyle name="Normal 2 3 2 2 11 2 5" xfId="7777" xr:uid="{00000000-0005-0000-0000-0000611E0000}"/>
    <cellStyle name="Normal 2 3 2 2 11 2 6" xfId="7778" xr:uid="{00000000-0005-0000-0000-0000621E0000}"/>
    <cellStyle name="Normal 2 3 2 2 11 2 7" xfId="7779" xr:uid="{00000000-0005-0000-0000-0000631E0000}"/>
    <cellStyle name="Normal 2 3 2 2 11 2 8" xfId="7780" xr:uid="{00000000-0005-0000-0000-0000641E0000}"/>
    <cellStyle name="Normal 2 3 2 2 11 2 9" xfId="7781" xr:uid="{00000000-0005-0000-0000-0000651E0000}"/>
    <cellStyle name="Normal 2 3 2 2 11 3" xfId="7782" xr:uid="{00000000-0005-0000-0000-0000661E0000}"/>
    <cellStyle name="Normal 2 3 2 2 11 4" xfId="7783" xr:uid="{00000000-0005-0000-0000-0000671E0000}"/>
    <cellStyle name="Normal 2 3 2 2 11 5" xfId="7784" xr:uid="{00000000-0005-0000-0000-0000681E0000}"/>
    <cellStyle name="Normal 2 3 2 2 11 6" xfId="7785" xr:uid="{00000000-0005-0000-0000-0000691E0000}"/>
    <cellStyle name="Normal 2 3 2 2 11 7" xfId="7786" xr:uid="{00000000-0005-0000-0000-00006A1E0000}"/>
    <cellStyle name="Normal 2 3 2 2 11 8" xfId="7787" xr:uid="{00000000-0005-0000-0000-00006B1E0000}"/>
    <cellStyle name="Normal 2 3 2 2 11 9" xfId="7788" xr:uid="{00000000-0005-0000-0000-00006C1E0000}"/>
    <cellStyle name="Normal 2 3 2 2 2" xfId="7789" xr:uid="{00000000-0005-0000-0000-00006D1E0000}"/>
    <cellStyle name="Normal 2 3 2 2 2 10" xfId="7790" xr:uid="{00000000-0005-0000-0000-00006E1E0000}"/>
    <cellStyle name="Normal 2 3 2 2 2 2" xfId="7791" xr:uid="{00000000-0005-0000-0000-00006F1E0000}"/>
    <cellStyle name="Normal 2 3 2 2 2 2 2" xfId="7792" xr:uid="{00000000-0005-0000-0000-0000701E0000}"/>
    <cellStyle name="Normal 2 3 2 2 2 2 3" xfId="7793" xr:uid="{00000000-0005-0000-0000-0000711E0000}"/>
    <cellStyle name="Normal 2 3 2 2 2 2 4" xfId="7794" xr:uid="{00000000-0005-0000-0000-0000721E0000}"/>
    <cellStyle name="Normal 2 3 2 2 2 2 5" xfId="7795" xr:uid="{00000000-0005-0000-0000-0000731E0000}"/>
    <cellStyle name="Normal 2 3 2 2 2 2 6" xfId="7796" xr:uid="{00000000-0005-0000-0000-0000741E0000}"/>
    <cellStyle name="Normal 2 3 2 2 2 2 7" xfId="7797" xr:uid="{00000000-0005-0000-0000-0000751E0000}"/>
    <cellStyle name="Normal 2 3 2 2 2 2 8" xfId="7798" xr:uid="{00000000-0005-0000-0000-0000761E0000}"/>
    <cellStyle name="Normal 2 3 2 2 2 2 9" xfId="7799" xr:uid="{00000000-0005-0000-0000-0000771E0000}"/>
    <cellStyle name="Normal 2 3 2 2 2 3" xfId="7800" xr:uid="{00000000-0005-0000-0000-0000781E0000}"/>
    <cellStyle name="Normal 2 3 2 2 2 4" xfId="7801" xr:uid="{00000000-0005-0000-0000-0000791E0000}"/>
    <cellStyle name="Normal 2 3 2 2 2 5" xfId="7802" xr:uid="{00000000-0005-0000-0000-00007A1E0000}"/>
    <cellStyle name="Normal 2 3 2 2 2 6" xfId="7803" xr:uid="{00000000-0005-0000-0000-00007B1E0000}"/>
    <cellStyle name="Normal 2 3 2 2 2 7" xfId="7804" xr:uid="{00000000-0005-0000-0000-00007C1E0000}"/>
    <cellStyle name="Normal 2 3 2 2 2 8" xfId="7805" xr:uid="{00000000-0005-0000-0000-00007D1E0000}"/>
    <cellStyle name="Normal 2 3 2 2 2 9" xfId="7806" xr:uid="{00000000-0005-0000-0000-00007E1E0000}"/>
    <cellStyle name="Normal 2 3 2 2 3" xfId="7807" xr:uid="{00000000-0005-0000-0000-00007F1E0000}"/>
    <cellStyle name="Normal 2 3 2 2 3 10" xfId="7808" xr:uid="{00000000-0005-0000-0000-0000801E0000}"/>
    <cellStyle name="Normal 2 3 2 2 3 2" xfId="7809" xr:uid="{00000000-0005-0000-0000-0000811E0000}"/>
    <cellStyle name="Normal 2 3 2 2 3 2 2" xfId="7810" xr:uid="{00000000-0005-0000-0000-0000821E0000}"/>
    <cellStyle name="Normal 2 3 2 2 3 2 3" xfId="7811" xr:uid="{00000000-0005-0000-0000-0000831E0000}"/>
    <cellStyle name="Normal 2 3 2 2 3 2 4" xfId="7812" xr:uid="{00000000-0005-0000-0000-0000841E0000}"/>
    <cellStyle name="Normal 2 3 2 2 3 2 5" xfId="7813" xr:uid="{00000000-0005-0000-0000-0000851E0000}"/>
    <cellStyle name="Normal 2 3 2 2 3 2 6" xfId="7814" xr:uid="{00000000-0005-0000-0000-0000861E0000}"/>
    <cellStyle name="Normal 2 3 2 2 3 2 7" xfId="7815" xr:uid="{00000000-0005-0000-0000-0000871E0000}"/>
    <cellStyle name="Normal 2 3 2 2 3 2 8" xfId="7816" xr:uid="{00000000-0005-0000-0000-0000881E0000}"/>
    <cellStyle name="Normal 2 3 2 2 3 2 9" xfId="7817" xr:uid="{00000000-0005-0000-0000-0000891E0000}"/>
    <cellStyle name="Normal 2 3 2 2 3 3" xfId="7818" xr:uid="{00000000-0005-0000-0000-00008A1E0000}"/>
    <cellStyle name="Normal 2 3 2 2 3 4" xfId="7819" xr:uid="{00000000-0005-0000-0000-00008B1E0000}"/>
    <cellStyle name="Normal 2 3 2 2 3 5" xfId="7820" xr:uid="{00000000-0005-0000-0000-00008C1E0000}"/>
    <cellStyle name="Normal 2 3 2 2 3 6" xfId="7821" xr:uid="{00000000-0005-0000-0000-00008D1E0000}"/>
    <cellStyle name="Normal 2 3 2 2 3 7" xfId="7822" xr:uid="{00000000-0005-0000-0000-00008E1E0000}"/>
    <cellStyle name="Normal 2 3 2 2 3 8" xfId="7823" xr:uid="{00000000-0005-0000-0000-00008F1E0000}"/>
    <cellStyle name="Normal 2 3 2 2 3 9" xfId="7824" xr:uid="{00000000-0005-0000-0000-0000901E0000}"/>
    <cellStyle name="Normal 2 3 2 2 4" xfId="7825" xr:uid="{00000000-0005-0000-0000-0000911E0000}"/>
    <cellStyle name="Normal 2 3 2 2 4 10" xfId="7826" xr:uid="{00000000-0005-0000-0000-0000921E0000}"/>
    <cellStyle name="Normal 2 3 2 2 4 2" xfId="7827" xr:uid="{00000000-0005-0000-0000-0000931E0000}"/>
    <cellStyle name="Normal 2 3 2 2 4 2 2" xfId="7828" xr:uid="{00000000-0005-0000-0000-0000941E0000}"/>
    <cellStyle name="Normal 2 3 2 2 4 2 3" xfId="7829" xr:uid="{00000000-0005-0000-0000-0000951E0000}"/>
    <cellStyle name="Normal 2 3 2 2 4 2 4" xfId="7830" xr:uid="{00000000-0005-0000-0000-0000961E0000}"/>
    <cellStyle name="Normal 2 3 2 2 4 2 5" xfId="7831" xr:uid="{00000000-0005-0000-0000-0000971E0000}"/>
    <cellStyle name="Normal 2 3 2 2 4 2 6" xfId="7832" xr:uid="{00000000-0005-0000-0000-0000981E0000}"/>
    <cellStyle name="Normal 2 3 2 2 4 2 7" xfId="7833" xr:uid="{00000000-0005-0000-0000-0000991E0000}"/>
    <cellStyle name="Normal 2 3 2 2 4 2 8" xfId="7834" xr:uid="{00000000-0005-0000-0000-00009A1E0000}"/>
    <cellStyle name="Normal 2 3 2 2 4 2 9" xfId="7835" xr:uid="{00000000-0005-0000-0000-00009B1E0000}"/>
    <cellStyle name="Normal 2 3 2 2 4 3" xfId="7836" xr:uid="{00000000-0005-0000-0000-00009C1E0000}"/>
    <cellStyle name="Normal 2 3 2 2 4 4" xfId="7837" xr:uid="{00000000-0005-0000-0000-00009D1E0000}"/>
    <cellStyle name="Normal 2 3 2 2 4 5" xfId="7838" xr:uid="{00000000-0005-0000-0000-00009E1E0000}"/>
    <cellStyle name="Normal 2 3 2 2 4 6" xfId="7839" xr:uid="{00000000-0005-0000-0000-00009F1E0000}"/>
    <cellStyle name="Normal 2 3 2 2 4 7" xfId="7840" xr:uid="{00000000-0005-0000-0000-0000A01E0000}"/>
    <cellStyle name="Normal 2 3 2 2 4 8" xfId="7841" xr:uid="{00000000-0005-0000-0000-0000A11E0000}"/>
    <cellStyle name="Normal 2 3 2 2 4 9" xfId="7842" xr:uid="{00000000-0005-0000-0000-0000A21E0000}"/>
    <cellStyle name="Normal 2 3 2 2 5" xfId="7843" xr:uid="{00000000-0005-0000-0000-0000A31E0000}"/>
    <cellStyle name="Normal 2 3 2 2 5 10" xfId="7844" xr:uid="{00000000-0005-0000-0000-0000A41E0000}"/>
    <cellStyle name="Normal 2 3 2 2 5 2" xfId="7845" xr:uid="{00000000-0005-0000-0000-0000A51E0000}"/>
    <cellStyle name="Normal 2 3 2 2 5 2 2" xfId="7846" xr:uid="{00000000-0005-0000-0000-0000A61E0000}"/>
    <cellStyle name="Normal 2 3 2 2 5 2 3" xfId="7847" xr:uid="{00000000-0005-0000-0000-0000A71E0000}"/>
    <cellStyle name="Normal 2 3 2 2 5 2 4" xfId="7848" xr:uid="{00000000-0005-0000-0000-0000A81E0000}"/>
    <cellStyle name="Normal 2 3 2 2 5 2 5" xfId="7849" xr:uid="{00000000-0005-0000-0000-0000A91E0000}"/>
    <cellStyle name="Normal 2 3 2 2 5 2 6" xfId="7850" xr:uid="{00000000-0005-0000-0000-0000AA1E0000}"/>
    <cellStyle name="Normal 2 3 2 2 5 2 7" xfId="7851" xr:uid="{00000000-0005-0000-0000-0000AB1E0000}"/>
    <cellStyle name="Normal 2 3 2 2 5 2 8" xfId="7852" xr:uid="{00000000-0005-0000-0000-0000AC1E0000}"/>
    <cellStyle name="Normal 2 3 2 2 5 2 9" xfId="7853" xr:uid="{00000000-0005-0000-0000-0000AD1E0000}"/>
    <cellStyle name="Normal 2 3 2 2 5 3" xfId="7854" xr:uid="{00000000-0005-0000-0000-0000AE1E0000}"/>
    <cellStyle name="Normal 2 3 2 2 5 4" xfId="7855" xr:uid="{00000000-0005-0000-0000-0000AF1E0000}"/>
    <cellStyle name="Normal 2 3 2 2 5 5" xfId="7856" xr:uid="{00000000-0005-0000-0000-0000B01E0000}"/>
    <cellStyle name="Normal 2 3 2 2 5 6" xfId="7857" xr:uid="{00000000-0005-0000-0000-0000B11E0000}"/>
    <cellStyle name="Normal 2 3 2 2 5 7" xfId="7858" xr:uid="{00000000-0005-0000-0000-0000B21E0000}"/>
    <cellStyle name="Normal 2 3 2 2 5 8" xfId="7859" xr:uid="{00000000-0005-0000-0000-0000B31E0000}"/>
    <cellStyle name="Normal 2 3 2 2 5 9" xfId="7860" xr:uid="{00000000-0005-0000-0000-0000B41E0000}"/>
    <cellStyle name="Normal 2 3 2 2 6" xfId="7861" xr:uid="{00000000-0005-0000-0000-0000B51E0000}"/>
    <cellStyle name="Normal 2 3 2 2 6 10" xfId="7862" xr:uid="{00000000-0005-0000-0000-0000B61E0000}"/>
    <cellStyle name="Normal 2 3 2 2 6 2" xfId="7863" xr:uid="{00000000-0005-0000-0000-0000B71E0000}"/>
    <cellStyle name="Normal 2 3 2 2 6 2 2" xfId="7864" xr:uid="{00000000-0005-0000-0000-0000B81E0000}"/>
    <cellStyle name="Normal 2 3 2 2 6 2 3" xfId="7865" xr:uid="{00000000-0005-0000-0000-0000B91E0000}"/>
    <cellStyle name="Normal 2 3 2 2 6 2 4" xfId="7866" xr:uid="{00000000-0005-0000-0000-0000BA1E0000}"/>
    <cellStyle name="Normal 2 3 2 2 6 2 5" xfId="7867" xr:uid="{00000000-0005-0000-0000-0000BB1E0000}"/>
    <cellStyle name="Normal 2 3 2 2 6 2 6" xfId="7868" xr:uid="{00000000-0005-0000-0000-0000BC1E0000}"/>
    <cellStyle name="Normal 2 3 2 2 6 2 7" xfId="7869" xr:uid="{00000000-0005-0000-0000-0000BD1E0000}"/>
    <cellStyle name="Normal 2 3 2 2 6 2 8" xfId="7870" xr:uid="{00000000-0005-0000-0000-0000BE1E0000}"/>
    <cellStyle name="Normal 2 3 2 2 6 2 9" xfId="7871" xr:uid="{00000000-0005-0000-0000-0000BF1E0000}"/>
    <cellStyle name="Normal 2 3 2 2 6 3" xfId="7872" xr:uid="{00000000-0005-0000-0000-0000C01E0000}"/>
    <cellStyle name="Normal 2 3 2 2 6 4" xfId="7873" xr:uid="{00000000-0005-0000-0000-0000C11E0000}"/>
    <cellStyle name="Normal 2 3 2 2 6 5" xfId="7874" xr:uid="{00000000-0005-0000-0000-0000C21E0000}"/>
    <cellStyle name="Normal 2 3 2 2 6 6" xfId="7875" xr:uid="{00000000-0005-0000-0000-0000C31E0000}"/>
    <cellStyle name="Normal 2 3 2 2 6 7" xfId="7876" xr:uid="{00000000-0005-0000-0000-0000C41E0000}"/>
    <cellStyle name="Normal 2 3 2 2 6 8" xfId="7877" xr:uid="{00000000-0005-0000-0000-0000C51E0000}"/>
    <cellStyle name="Normal 2 3 2 2 6 9" xfId="7878" xr:uid="{00000000-0005-0000-0000-0000C61E0000}"/>
    <cellStyle name="Normal 2 3 2 2 7" xfId="7879" xr:uid="{00000000-0005-0000-0000-0000C71E0000}"/>
    <cellStyle name="Normal 2 3 2 2 7 10" xfId="7880" xr:uid="{00000000-0005-0000-0000-0000C81E0000}"/>
    <cellStyle name="Normal 2 3 2 2 7 2" xfId="7881" xr:uid="{00000000-0005-0000-0000-0000C91E0000}"/>
    <cellStyle name="Normal 2 3 2 2 7 2 2" xfId="7882" xr:uid="{00000000-0005-0000-0000-0000CA1E0000}"/>
    <cellStyle name="Normal 2 3 2 2 7 2 3" xfId="7883" xr:uid="{00000000-0005-0000-0000-0000CB1E0000}"/>
    <cellStyle name="Normal 2 3 2 2 7 2 4" xfId="7884" xr:uid="{00000000-0005-0000-0000-0000CC1E0000}"/>
    <cellStyle name="Normal 2 3 2 2 7 2 5" xfId="7885" xr:uid="{00000000-0005-0000-0000-0000CD1E0000}"/>
    <cellStyle name="Normal 2 3 2 2 7 2 6" xfId="7886" xr:uid="{00000000-0005-0000-0000-0000CE1E0000}"/>
    <cellStyle name="Normal 2 3 2 2 7 2 7" xfId="7887" xr:uid="{00000000-0005-0000-0000-0000CF1E0000}"/>
    <cellStyle name="Normal 2 3 2 2 7 2 8" xfId="7888" xr:uid="{00000000-0005-0000-0000-0000D01E0000}"/>
    <cellStyle name="Normal 2 3 2 2 7 2 9" xfId="7889" xr:uid="{00000000-0005-0000-0000-0000D11E0000}"/>
    <cellStyle name="Normal 2 3 2 2 7 3" xfId="7890" xr:uid="{00000000-0005-0000-0000-0000D21E0000}"/>
    <cellStyle name="Normal 2 3 2 2 7 4" xfId="7891" xr:uid="{00000000-0005-0000-0000-0000D31E0000}"/>
    <cellStyle name="Normal 2 3 2 2 7 5" xfId="7892" xr:uid="{00000000-0005-0000-0000-0000D41E0000}"/>
    <cellStyle name="Normal 2 3 2 2 7 6" xfId="7893" xr:uid="{00000000-0005-0000-0000-0000D51E0000}"/>
    <cellStyle name="Normal 2 3 2 2 7 7" xfId="7894" xr:uid="{00000000-0005-0000-0000-0000D61E0000}"/>
    <cellStyle name="Normal 2 3 2 2 7 8" xfId="7895" xr:uid="{00000000-0005-0000-0000-0000D71E0000}"/>
    <cellStyle name="Normal 2 3 2 2 7 9" xfId="7896" xr:uid="{00000000-0005-0000-0000-0000D81E0000}"/>
    <cellStyle name="Normal 2 3 2 2 8" xfId="7897" xr:uid="{00000000-0005-0000-0000-0000D91E0000}"/>
    <cellStyle name="Normal 2 3 2 2 8 10" xfId="7898" xr:uid="{00000000-0005-0000-0000-0000DA1E0000}"/>
    <cellStyle name="Normal 2 3 2 2 8 2" xfId="7899" xr:uid="{00000000-0005-0000-0000-0000DB1E0000}"/>
    <cellStyle name="Normal 2 3 2 2 8 2 2" xfId="7900" xr:uid="{00000000-0005-0000-0000-0000DC1E0000}"/>
    <cellStyle name="Normal 2 3 2 2 8 2 3" xfId="7901" xr:uid="{00000000-0005-0000-0000-0000DD1E0000}"/>
    <cellStyle name="Normal 2 3 2 2 8 2 4" xfId="7902" xr:uid="{00000000-0005-0000-0000-0000DE1E0000}"/>
    <cellStyle name="Normal 2 3 2 2 8 2 5" xfId="7903" xr:uid="{00000000-0005-0000-0000-0000DF1E0000}"/>
    <cellStyle name="Normal 2 3 2 2 8 2 6" xfId="7904" xr:uid="{00000000-0005-0000-0000-0000E01E0000}"/>
    <cellStyle name="Normal 2 3 2 2 8 2 7" xfId="7905" xr:uid="{00000000-0005-0000-0000-0000E11E0000}"/>
    <cellStyle name="Normal 2 3 2 2 8 2 8" xfId="7906" xr:uid="{00000000-0005-0000-0000-0000E21E0000}"/>
    <cellStyle name="Normal 2 3 2 2 8 2 9" xfId="7907" xr:uid="{00000000-0005-0000-0000-0000E31E0000}"/>
    <cellStyle name="Normal 2 3 2 2 8 3" xfId="7908" xr:uid="{00000000-0005-0000-0000-0000E41E0000}"/>
    <cellStyle name="Normal 2 3 2 2 8 4" xfId="7909" xr:uid="{00000000-0005-0000-0000-0000E51E0000}"/>
    <cellStyle name="Normal 2 3 2 2 8 5" xfId="7910" xr:uid="{00000000-0005-0000-0000-0000E61E0000}"/>
    <cellStyle name="Normal 2 3 2 2 8 6" xfId="7911" xr:uid="{00000000-0005-0000-0000-0000E71E0000}"/>
    <cellStyle name="Normal 2 3 2 2 8 7" xfId="7912" xr:uid="{00000000-0005-0000-0000-0000E81E0000}"/>
    <cellStyle name="Normal 2 3 2 2 8 8" xfId="7913" xr:uid="{00000000-0005-0000-0000-0000E91E0000}"/>
    <cellStyle name="Normal 2 3 2 2 8 9" xfId="7914" xr:uid="{00000000-0005-0000-0000-0000EA1E0000}"/>
    <cellStyle name="Normal 2 3 2 2 9" xfId="7915" xr:uid="{00000000-0005-0000-0000-0000EB1E0000}"/>
    <cellStyle name="Normal 2 3 2 2 9 10" xfId="7916" xr:uid="{00000000-0005-0000-0000-0000EC1E0000}"/>
    <cellStyle name="Normal 2 3 2 2 9 2" xfId="7917" xr:uid="{00000000-0005-0000-0000-0000ED1E0000}"/>
    <cellStyle name="Normal 2 3 2 2 9 2 2" xfId="7918" xr:uid="{00000000-0005-0000-0000-0000EE1E0000}"/>
    <cellStyle name="Normal 2 3 2 2 9 2 3" xfId="7919" xr:uid="{00000000-0005-0000-0000-0000EF1E0000}"/>
    <cellStyle name="Normal 2 3 2 2 9 2 4" xfId="7920" xr:uid="{00000000-0005-0000-0000-0000F01E0000}"/>
    <cellStyle name="Normal 2 3 2 2 9 2 5" xfId="7921" xr:uid="{00000000-0005-0000-0000-0000F11E0000}"/>
    <cellStyle name="Normal 2 3 2 2 9 2 6" xfId="7922" xr:uid="{00000000-0005-0000-0000-0000F21E0000}"/>
    <cellStyle name="Normal 2 3 2 2 9 2 7" xfId="7923" xr:uid="{00000000-0005-0000-0000-0000F31E0000}"/>
    <cellStyle name="Normal 2 3 2 2 9 2 8" xfId="7924" xr:uid="{00000000-0005-0000-0000-0000F41E0000}"/>
    <cellStyle name="Normal 2 3 2 2 9 2 9" xfId="7925" xr:uid="{00000000-0005-0000-0000-0000F51E0000}"/>
    <cellStyle name="Normal 2 3 2 2 9 3" xfId="7926" xr:uid="{00000000-0005-0000-0000-0000F61E0000}"/>
    <cellStyle name="Normal 2 3 2 2 9 4" xfId="7927" xr:uid="{00000000-0005-0000-0000-0000F71E0000}"/>
    <cellStyle name="Normal 2 3 2 2 9 5" xfId="7928" xr:uid="{00000000-0005-0000-0000-0000F81E0000}"/>
    <cellStyle name="Normal 2 3 2 2 9 6" xfId="7929" xr:uid="{00000000-0005-0000-0000-0000F91E0000}"/>
    <cellStyle name="Normal 2 3 2 2 9 7" xfId="7930" xr:uid="{00000000-0005-0000-0000-0000FA1E0000}"/>
    <cellStyle name="Normal 2 3 2 2 9 8" xfId="7931" xr:uid="{00000000-0005-0000-0000-0000FB1E0000}"/>
    <cellStyle name="Normal 2 3 2 2 9 9" xfId="7932" xr:uid="{00000000-0005-0000-0000-0000FC1E0000}"/>
    <cellStyle name="Normal 2 3 2 20" xfId="7933" xr:uid="{00000000-0005-0000-0000-0000FD1E0000}"/>
    <cellStyle name="Normal 2 3 2 21" xfId="7934" xr:uid="{00000000-0005-0000-0000-0000FE1E0000}"/>
    <cellStyle name="Normal 2 3 2 22" xfId="7935" xr:uid="{00000000-0005-0000-0000-0000FF1E0000}"/>
    <cellStyle name="Normal 2 3 2 3" xfId="7936" xr:uid="{00000000-0005-0000-0000-0000001F0000}"/>
    <cellStyle name="Normal 2 3 2 3 10" xfId="7937" xr:uid="{00000000-0005-0000-0000-0000011F0000}"/>
    <cellStyle name="Normal 2 3 2 3 2" xfId="7938" xr:uid="{00000000-0005-0000-0000-0000021F0000}"/>
    <cellStyle name="Normal 2 3 2 3 2 2" xfId="7939" xr:uid="{00000000-0005-0000-0000-0000031F0000}"/>
    <cellStyle name="Normal 2 3 2 3 2 3" xfId="7940" xr:uid="{00000000-0005-0000-0000-0000041F0000}"/>
    <cellStyle name="Normal 2 3 2 3 2 4" xfId="7941" xr:uid="{00000000-0005-0000-0000-0000051F0000}"/>
    <cellStyle name="Normal 2 3 2 3 2 5" xfId="7942" xr:uid="{00000000-0005-0000-0000-0000061F0000}"/>
    <cellStyle name="Normal 2 3 2 3 2 6" xfId="7943" xr:uid="{00000000-0005-0000-0000-0000071F0000}"/>
    <cellStyle name="Normal 2 3 2 3 2 7" xfId="7944" xr:uid="{00000000-0005-0000-0000-0000081F0000}"/>
    <cellStyle name="Normal 2 3 2 3 2 8" xfId="7945" xr:uid="{00000000-0005-0000-0000-0000091F0000}"/>
    <cellStyle name="Normal 2 3 2 3 2 9" xfId="7946" xr:uid="{00000000-0005-0000-0000-00000A1F0000}"/>
    <cellStyle name="Normal 2 3 2 3 3" xfId="7947" xr:uid="{00000000-0005-0000-0000-00000B1F0000}"/>
    <cellStyle name="Normal 2 3 2 3 4" xfId="7948" xr:uid="{00000000-0005-0000-0000-00000C1F0000}"/>
    <cellStyle name="Normal 2 3 2 3 5" xfId="7949" xr:uid="{00000000-0005-0000-0000-00000D1F0000}"/>
    <cellStyle name="Normal 2 3 2 3 6" xfId="7950" xr:uid="{00000000-0005-0000-0000-00000E1F0000}"/>
    <cellStyle name="Normal 2 3 2 3 7" xfId="7951" xr:uid="{00000000-0005-0000-0000-00000F1F0000}"/>
    <cellStyle name="Normal 2 3 2 3 8" xfId="7952" xr:uid="{00000000-0005-0000-0000-0000101F0000}"/>
    <cellStyle name="Normal 2 3 2 3 9" xfId="7953" xr:uid="{00000000-0005-0000-0000-0000111F0000}"/>
    <cellStyle name="Normal 2 3 2 4" xfId="7954" xr:uid="{00000000-0005-0000-0000-0000121F0000}"/>
    <cellStyle name="Normal 2 3 2 5" xfId="7955" xr:uid="{00000000-0005-0000-0000-0000131F0000}"/>
    <cellStyle name="Normal 2 3 2 6" xfId="7956" xr:uid="{00000000-0005-0000-0000-0000141F0000}"/>
    <cellStyle name="Normal 2 3 2 7" xfId="7957" xr:uid="{00000000-0005-0000-0000-0000151F0000}"/>
    <cellStyle name="Normal 2 3 2 8" xfId="7958" xr:uid="{00000000-0005-0000-0000-0000161F0000}"/>
    <cellStyle name="Normal 2 3 2 9" xfId="7959" xr:uid="{00000000-0005-0000-0000-0000171F0000}"/>
    <cellStyle name="Normal 2 3 3" xfId="7960" xr:uid="{00000000-0005-0000-0000-0000181F0000}"/>
    <cellStyle name="Normal 2 3 3 10" xfId="7961" xr:uid="{00000000-0005-0000-0000-0000191F0000}"/>
    <cellStyle name="Normal 2 3 3 11" xfId="7962" xr:uid="{00000000-0005-0000-0000-00001A1F0000}"/>
    <cellStyle name="Normal 2 3 3 12" xfId="7963" xr:uid="{00000000-0005-0000-0000-00001B1F0000}"/>
    <cellStyle name="Normal 2 3 3 12 2" xfId="7964" xr:uid="{00000000-0005-0000-0000-00001C1F0000}"/>
    <cellStyle name="Normal 2 3 3 12 3" xfId="7965" xr:uid="{00000000-0005-0000-0000-00001D1F0000}"/>
    <cellStyle name="Normal 2 3 3 12 4" xfId="7966" xr:uid="{00000000-0005-0000-0000-00001E1F0000}"/>
    <cellStyle name="Normal 2 3 3 12 5" xfId="7967" xr:uid="{00000000-0005-0000-0000-00001F1F0000}"/>
    <cellStyle name="Normal 2 3 3 12 6" xfId="7968" xr:uid="{00000000-0005-0000-0000-0000201F0000}"/>
    <cellStyle name="Normal 2 3 3 12 7" xfId="7969" xr:uid="{00000000-0005-0000-0000-0000211F0000}"/>
    <cellStyle name="Normal 2 3 3 12 8" xfId="7970" xr:uid="{00000000-0005-0000-0000-0000221F0000}"/>
    <cellStyle name="Normal 2 3 3 12 9" xfId="7971" xr:uid="{00000000-0005-0000-0000-0000231F0000}"/>
    <cellStyle name="Normal 2 3 3 13" xfId="7972" xr:uid="{00000000-0005-0000-0000-0000241F0000}"/>
    <cellStyle name="Normal 2 3 3 14" xfId="7973" xr:uid="{00000000-0005-0000-0000-0000251F0000}"/>
    <cellStyle name="Normal 2 3 3 15" xfId="7974" xr:uid="{00000000-0005-0000-0000-0000261F0000}"/>
    <cellStyle name="Normal 2 3 3 16" xfId="7975" xr:uid="{00000000-0005-0000-0000-0000271F0000}"/>
    <cellStyle name="Normal 2 3 3 17" xfId="7976" xr:uid="{00000000-0005-0000-0000-0000281F0000}"/>
    <cellStyle name="Normal 2 3 3 18" xfId="7977" xr:uid="{00000000-0005-0000-0000-0000291F0000}"/>
    <cellStyle name="Normal 2 3 3 19" xfId="7978" xr:uid="{00000000-0005-0000-0000-00002A1F0000}"/>
    <cellStyle name="Normal 2 3 3 2" xfId="7979" xr:uid="{00000000-0005-0000-0000-00002B1F0000}"/>
    <cellStyle name="Normal 2 3 3 20" xfId="7980" xr:uid="{00000000-0005-0000-0000-00002C1F0000}"/>
    <cellStyle name="Normal 2 3 3 21" xfId="7981" xr:uid="{00000000-0005-0000-0000-00002D1F0000}"/>
    <cellStyle name="Normal 2 3 3 3" xfId="7982" xr:uid="{00000000-0005-0000-0000-00002E1F0000}"/>
    <cellStyle name="Normal 2 3 3 4" xfId="7983" xr:uid="{00000000-0005-0000-0000-00002F1F0000}"/>
    <cellStyle name="Normal 2 3 3 5" xfId="7984" xr:uid="{00000000-0005-0000-0000-0000301F0000}"/>
    <cellStyle name="Normal 2 3 3 6" xfId="7985" xr:uid="{00000000-0005-0000-0000-0000311F0000}"/>
    <cellStyle name="Normal 2 3 3 7" xfId="7986" xr:uid="{00000000-0005-0000-0000-0000321F0000}"/>
    <cellStyle name="Normal 2 3 3 8" xfId="7987" xr:uid="{00000000-0005-0000-0000-0000331F0000}"/>
    <cellStyle name="Normal 2 3 3 9" xfId="7988" xr:uid="{00000000-0005-0000-0000-0000341F0000}"/>
    <cellStyle name="Normal 2 3 4" xfId="7989" xr:uid="{00000000-0005-0000-0000-0000351F0000}"/>
    <cellStyle name="Normal 2 3 4 10" xfId="7990" xr:uid="{00000000-0005-0000-0000-0000361F0000}"/>
    <cellStyle name="Normal 2 3 4 11" xfId="7991" xr:uid="{00000000-0005-0000-0000-0000371F0000}"/>
    <cellStyle name="Normal 2 3 4 11 2" xfId="7992" xr:uid="{00000000-0005-0000-0000-0000381F0000}"/>
    <cellStyle name="Normal 2 3 4 2" xfId="7993" xr:uid="{00000000-0005-0000-0000-0000391F0000}"/>
    <cellStyle name="Normal 2 3 4 2 2" xfId="7994" xr:uid="{00000000-0005-0000-0000-00003A1F0000}"/>
    <cellStyle name="Normal 2 3 4 2 3" xfId="7995" xr:uid="{00000000-0005-0000-0000-00003B1F0000}"/>
    <cellStyle name="Normal 2 3 4 2 4" xfId="7996" xr:uid="{00000000-0005-0000-0000-00003C1F0000}"/>
    <cellStyle name="Normal 2 3 4 2 5" xfId="7997" xr:uid="{00000000-0005-0000-0000-00003D1F0000}"/>
    <cellStyle name="Normal 2 3 4 2 6" xfId="7998" xr:uid="{00000000-0005-0000-0000-00003E1F0000}"/>
    <cellStyle name="Normal 2 3 4 2 7" xfId="7999" xr:uid="{00000000-0005-0000-0000-00003F1F0000}"/>
    <cellStyle name="Normal 2 3 4 2 8" xfId="8000" xr:uid="{00000000-0005-0000-0000-0000401F0000}"/>
    <cellStyle name="Normal 2 3 4 2 9" xfId="8001" xr:uid="{00000000-0005-0000-0000-0000411F0000}"/>
    <cellStyle name="Normal 2 3 4 3" xfId="8002" xr:uid="{00000000-0005-0000-0000-0000421F0000}"/>
    <cellStyle name="Normal 2 3 4 4" xfId="8003" xr:uid="{00000000-0005-0000-0000-0000431F0000}"/>
    <cellStyle name="Normal 2 3 4 5" xfId="8004" xr:uid="{00000000-0005-0000-0000-0000441F0000}"/>
    <cellStyle name="Normal 2 3 4 6" xfId="8005" xr:uid="{00000000-0005-0000-0000-0000451F0000}"/>
    <cellStyle name="Normal 2 3 4 7" xfId="8006" xr:uid="{00000000-0005-0000-0000-0000461F0000}"/>
    <cellStyle name="Normal 2 3 4 8" xfId="8007" xr:uid="{00000000-0005-0000-0000-0000471F0000}"/>
    <cellStyle name="Normal 2 3 4 9" xfId="8008" xr:uid="{00000000-0005-0000-0000-0000481F0000}"/>
    <cellStyle name="Normal 2 3 5" xfId="8009" xr:uid="{00000000-0005-0000-0000-0000491F0000}"/>
    <cellStyle name="Normal 2 3 5 10" xfId="8010" xr:uid="{00000000-0005-0000-0000-00004A1F0000}"/>
    <cellStyle name="Normal 2 3 5 11" xfId="8011" xr:uid="{00000000-0005-0000-0000-00004B1F0000}"/>
    <cellStyle name="Normal 2 3 5 2" xfId="8012" xr:uid="{00000000-0005-0000-0000-00004C1F0000}"/>
    <cellStyle name="Normal 2 3 5 2 2" xfId="8013" xr:uid="{00000000-0005-0000-0000-00004D1F0000}"/>
    <cellStyle name="Normal 2 3 5 2 3" xfId="8014" xr:uid="{00000000-0005-0000-0000-00004E1F0000}"/>
    <cellStyle name="Normal 2 3 5 2 4" xfId="8015" xr:uid="{00000000-0005-0000-0000-00004F1F0000}"/>
    <cellStyle name="Normal 2 3 5 2 5" xfId="8016" xr:uid="{00000000-0005-0000-0000-0000501F0000}"/>
    <cellStyle name="Normal 2 3 5 2 6" xfId="8017" xr:uid="{00000000-0005-0000-0000-0000511F0000}"/>
    <cellStyle name="Normal 2 3 5 2 7" xfId="8018" xr:uid="{00000000-0005-0000-0000-0000521F0000}"/>
    <cellStyle name="Normal 2 3 5 2 8" xfId="8019" xr:uid="{00000000-0005-0000-0000-0000531F0000}"/>
    <cellStyle name="Normal 2 3 5 2 9" xfId="8020" xr:uid="{00000000-0005-0000-0000-0000541F0000}"/>
    <cellStyle name="Normal 2 3 5 3" xfId="8021" xr:uid="{00000000-0005-0000-0000-0000551F0000}"/>
    <cellStyle name="Normal 2 3 5 4" xfId="8022" xr:uid="{00000000-0005-0000-0000-0000561F0000}"/>
    <cellStyle name="Normal 2 3 5 5" xfId="8023" xr:uid="{00000000-0005-0000-0000-0000571F0000}"/>
    <cellStyle name="Normal 2 3 5 6" xfId="8024" xr:uid="{00000000-0005-0000-0000-0000581F0000}"/>
    <cellStyle name="Normal 2 3 5 7" xfId="8025" xr:uid="{00000000-0005-0000-0000-0000591F0000}"/>
    <cellStyle name="Normal 2 3 5 8" xfId="8026" xr:uid="{00000000-0005-0000-0000-00005A1F0000}"/>
    <cellStyle name="Normal 2 3 5 9" xfId="8027" xr:uid="{00000000-0005-0000-0000-00005B1F0000}"/>
    <cellStyle name="Normal 2 3 6" xfId="8028" xr:uid="{00000000-0005-0000-0000-00005C1F0000}"/>
    <cellStyle name="Normal 2 3 6 10" xfId="8029" xr:uid="{00000000-0005-0000-0000-00005D1F0000}"/>
    <cellStyle name="Normal 2 3 6 2" xfId="8030" xr:uid="{00000000-0005-0000-0000-00005E1F0000}"/>
    <cellStyle name="Normal 2 3 6 2 2" xfId="8031" xr:uid="{00000000-0005-0000-0000-00005F1F0000}"/>
    <cellStyle name="Normal 2 3 6 2 3" xfId="8032" xr:uid="{00000000-0005-0000-0000-0000601F0000}"/>
    <cellStyle name="Normal 2 3 6 2 4" xfId="8033" xr:uid="{00000000-0005-0000-0000-0000611F0000}"/>
    <cellStyle name="Normal 2 3 6 2 5" xfId="8034" xr:uid="{00000000-0005-0000-0000-0000621F0000}"/>
    <cellStyle name="Normal 2 3 6 2 6" xfId="8035" xr:uid="{00000000-0005-0000-0000-0000631F0000}"/>
    <cellStyle name="Normal 2 3 6 2 7" xfId="8036" xr:uid="{00000000-0005-0000-0000-0000641F0000}"/>
    <cellStyle name="Normal 2 3 6 2 8" xfId="8037" xr:uid="{00000000-0005-0000-0000-0000651F0000}"/>
    <cellStyle name="Normal 2 3 6 2 9" xfId="8038" xr:uid="{00000000-0005-0000-0000-0000661F0000}"/>
    <cellStyle name="Normal 2 3 6 3" xfId="8039" xr:uid="{00000000-0005-0000-0000-0000671F0000}"/>
    <cellStyle name="Normal 2 3 6 4" xfId="8040" xr:uid="{00000000-0005-0000-0000-0000681F0000}"/>
    <cellStyle name="Normal 2 3 6 5" xfId="8041" xr:uid="{00000000-0005-0000-0000-0000691F0000}"/>
    <cellStyle name="Normal 2 3 6 6" xfId="8042" xr:uid="{00000000-0005-0000-0000-00006A1F0000}"/>
    <cellStyle name="Normal 2 3 6 7" xfId="8043" xr:uid="{00000000-0005-0000-0000-00006B1F0000}"/>
    <cellStyle name="Normal 2 3 6 8" xfId="8044" xr:uid="{00000000-0005-0000-0000-00006C1F0000}"/>
    <cellStyle name="Normal 2 3 6 9" xfId="8045" xr:uid="{00000000-0005-0000-0000-00006D1F0000}"/>
    <cellStyle name="Normal 2 3 7" xfId="8046" xr:uid="{00000000-0005-0000-0000-00006E1F0000}"/>
    <cellStyle name="Normal 2 3 7 10" xfId="8047" xr:uid="{00000000-0005-0000-0000-00006F1F0000}"/>
    <cellStyle name="Normal 2 3 7 2" xfId="8048" xr:uid="{00000000-0005-0000-0000-0000701F0000}"/>
    <cellStyle name="Normal 2 3 7 2 2" xfId="8049" xr:uid="{00000000-0005-0000-0000-0000711F0000}"/>
    <cellStyle name="Normal 2 3 7 2 3" xfId="8050" xr:uid="{00000000-0005-0000-0000-0000721F0000}"/>
    <cellStyle name="Normal 2 3 7 2 4" xfId="8051" xr:uid="{00000000-0005-0000-0000-0000731F0000}"/>
    <cellStyle name="Normal 2 3 7 2 5" xfId="8052" xr:uid="{00000000-0005-0000-0000-0000741F0000}"/>
    <cellStyle name="Normal 2 3 7 2 6" xfId="8053" xr:uid="{00000000-0005-0000-0000-0000751F0000}"/>
    <cellStyle name="Normal 2 3 7 2 7" xfId="8054" xr:uid="{00000000-0005-0000-0000-0000761F0000}"/>
    <cellStyle name="Normal 2 3 7 2 8" xfId="8055" xr:uid="{00000000-0005-0000-0000-0000771F0000}"/>
    <cellStyle name="Normal 2 3 7 2 9" xfId="8056" xr:uid="{00000000-0005-0000-0000-0000781F0000}"/>
    <cellStyle name="Normal 2 3 7 3" xfId="8057" xr:uid="{00000000-0005-0000-0000-0000791F0000}"/>
    <cellStyle name="Normal 2 3 7 4" xfId="8058" xr:uid="{00000000-0005-0000-0000-00007A1F0000}"/>
    <cellStyle name="Normal 2 3 7 5" xfId="8059" xr:uid="{00000000-0005-0000-0000-00007B1F0000}"/>
    <cellStyle name="Normal 2 3 7 6" xfId="8060" xr:uid="{00000000-0005-0000-0000-00007C1F0000}"/>
    <cellStyle name="Normal 2 3 7 7" xfId="8061" xr:uid="{00000000-0005-0000-0000-00007D1F0000}"/>
    <cellStyle name="Normal 2 3 7 8" xfId="8062" xr:uid="{00000000-0005-0000-0000-00007E1F0000}"/>
    <cellStyle name="Normal 2 3 7 9" xfId="8063" xr:uid="{00000000-0005-0000-0000-00007F1F0000}"/>
    <cellStyle name="Normal 2 3 8" xfId="8064" xr:uid="{00000000-0005-0000-0000-0000801F0000}"/>
    <cellStyle name="Normal 2 3 8 10" xfId="8065" xr:uid="{00000000-0005-0000-0000-0000811F0000}"/>
    <cellStyle name="Normal 2 3 8 2" xfId="8066" xr:uid="{00000000-0005-0000-0000-0000821F0000}"/>
    <cellStyle name="Normal 2 3 8 2 2" xfId="8067" xr:uid="{00000000-0005-0000-0000-0000831F0000}"/>
    <cellStyle name="Normal 2 3 8 2 3" xfId="8068" xr:uid="{00000000-0005-0000-0000-0000841F0000}"/>
    <cellStyle name="Normal 2 3 8 2 4" xfId="8069" xr:uid="{00000000-0005-0000-0000-0000851F0000}"/>
    <cellStyle name="Normal 2 3 8 2 5" xfId="8070" xr:uid="{00000000-0005-0000-0000-0000861F0000}"/>
    <cellStyle name="Normal 2 3 8 2 6" xfId="8071" xr:uid="{00000000-0005-0000-0000-0000871F0000}"/>
    <cellStyle name="Normal 2 3 8 2 7" xfId="8072" xr:uid="{00000000-0005-0000-0000-0000881F0000}"/>
    <cellStyle name="Normal 2 3 8 2 8" xfId="8073" xr:uid="{00000000-0005-0000-0000-0000891F0000}"/>
    <cellStyle name="Normal 2 3 8 2 9" xfId="8074" xr:uid="{00000000-0005-0000-0000-00008A1F0000}"/>
    <cellStyle name="Normal 2 3 8 3" xfId="8075" xr:uid="{00000000-0005-0000-0000-00008B1F0000}"/>
    <cellStyle name="Normal 2 3 8 4" xfId="8076" xr:uid="{00000000-0005-0000-0000-00008C1F0000}"/>
    <cellStyle name="Normal 2 3 8 5" xfId="8077" xr:uid="{00000000-0005-0000-0000-00008D1F0000}"/>
    <cellStyle name="Normal 2 3 8 6" xfId="8078" xr:uid="{00000000-0005-0000-0000-00008E1F0000}"/>
    <cellStyle name="Normal 2 3 8 7" xfId="8079" xr:uid="{00000000-0005-0000-0000-00008F1F0000}"/>
    <cellStyle name="Normal 2 3 8 8" xfId="8080" xr:uid="{00000000-0005-0000-0000-0000901F0000}"/>
    <cellStyle name="Normal 2 3 8 9" xfId="8081" xr:uid="{00000000-0005-0000-0000-0000911F0000}"/>
    <cellStyle name="Normal 2 3 9" xfId="8082" xr:uid="{00000000-0005-0000-0000-0000921F0000}"/>
    <cellStyle name="Normal 2 3 9 10" xfId="8083" xr:uid="{00000000-0005-0000-0000-0000931F0000}"/>
    <cellStyle name="Normal 2 3 9 2" xfId="8084" xr:uid="{00000000-0005-0000-0000-0000941F0000}"/>
    <cellStyle name="Normal 2 3 9 2 2" xfId="8085" xr:uid="{00000000-0005-0000-0000-0000951F0000}"/>
    <cellStyle name="Normal 2 3 9 2 3" xfId="8086" xr:uid="{00000000-0005-0000-0000-0000961F0000}"/>
    <cellStyle name="Normal 2 3 9 2 4" xfId="8087" xr:uid="{00000000-0005-0000-0000-0000971F0000}"/>
    <cellStyle name="Normal 2 3 9 2 5" xfId="8088" xr:uid="{00000000-0005-0000-0000-0000981F0000}"/>
    <cellStyle name="Normal 2 3 9 2 6" xfId="8089" xr:uid="{00000000-0005-0000-0000-0000991F0000}"/>
    <cellStyle name="Normal 2 3 9 2 7" xfId="8090" xr:uid="{00000000-0005-0000-0000-00009A1F0000}"/>
    <cellStyle name="Normal 2 3 9 2 8" xfId="8091" xr:uid="{00000000-0005-0000-0000-00009B1F0000}"/>
    <cellStyle name="Normal 2 3 9 2 9" xfId="8092" xr:uid="{00000000-0005-0000-0000-00009C1F0000}"/>
    <cellStyle name="Normal 2 3 9 3" xfId="8093" xr:uid="{00000000-0005-0000-0000-00009D1F0000}"/>
    <cellStyle name="Normal 2 3 9 4" xfId="8094" xr:uid="{00000000-0005-0000-0000-00009E1F0000}"/>
    <cellStyle name="Normal 2 3 9 5" xfId="8095" xr:uid="{00000000-0005-0000-0000-00009F1F0000}"/>
    <cellStyle name="Normal 2 3 9 6" xfId="8096" xr:uid="{00000000-0005-0000-0000-0000A01F0000}"/>
    <cellStyle name="Normal 2 3 9 7" xfId="8097" xr:uid="{00000000-0005-0000-0000-0000A11F0000}"/>
    <cellStyle name="Normal 2 3 9 8" xfId="8098" xr:uid="{00000000-0005-0000-0000-0000A21F0000}"/>
    <cellStyle name="Normal 2 3 9 9" xfId="8099" xr:uid="{00000000-0005-0000-0000-0000A31F0000}"/>
    <cellStyle name="Normal 2 30" xfId="8100" xr:uid="{00000000-0005-0000-0000-0000A41F0000}"/>
    <cellStyle name="Normal 2 30 2" xfId="8101" xr:uid="{00000000-0005-0000-0000-0000A51F0000}"/>
    <cellStyle name="Normal 2 30 2 2" xfId="8102" xr:uid="{00000000-0005-0000-0000-0000A61F0000}"/>
    <cellStyle name="Normal 2 30 3" xfId="8103" xr:uid="{00000000-0005-0000-0000-0000A71F0000}"/>
    <cellStyle name="Normal 2 31" xfId="8104" xr:uid="{00000000-0005-0000-0000-0000A81F0000}"/>
    <cellStyle name="Normal 2 31 2" xfId="8105" xr:uid="{00000000-0005-0000-0000-0000A91F0000}"/>
    <cellStyle name="Normal 2 32" xfId="8106" xr:uid="{00000000-0005-0000-0000-0000AA1F0000}"/>
    <cellStyle name="Normal 2 32 2" xfId="8107" xr:uid="{00000000-0005-0000-0000-0000AB1F0000}"/>
    <cellStyle name="Normal 2 33" xfId="8108" xr:uid="{00000000-0005-0000-0000-0000AC1F0000}"/>
    <cellStyle name="Normal 2 34" xfId="8109" xr:uid="{00000000-0005-0000-0000-0000AD1F0000}"/>
    <cellStyle name="Normal 2 35" xfId="8110" xr:uid="{00000000-0005-0000-0000-0000AE1F0000}"/>
    <cellStyle name="Normal 2 36" xfId="8111" xr:uid="{00000000-0005-0000-0000-0000AF1F0000}"/>
    <cellStyle name="Normal 2 37" xfId="8112" xr:uid="{00000000-0005-0000-0000-0000B01F0000}"/>
    <cellStyle name="Normal 2 38" xfId="8113" xr:uid="{00000000-0005-0000-0000-0000B11F0000}"/>
    <cellStyle name="Normal 2 39" xfId="8114" xr:uid="{00000000-0005-0000-0000-0000B21F0000}"/>
    <cellStyle name="Normal 2 4" xfId="8115" xr:uid="{00000000-0005-0000-0000-0000B31F0000}"/>
    <cellStyle name="Normal 2 4 10" xfId="8116" xr:uid="{00000000-0005-0000-0000-0000B41F0000}"/>
    <cellStyle name="Normal 2 4 10 10" xfId="8117" xr:uid="{00000000-0005-0000-0000-0000B51F0000}"/>
    <cellStyle name="Normal 2 4 10 2" xfId="8118" xr:uid="{00000000-0005-0000-0000-0000B61F0000}"/>
    <cellStyle name="Normal 2 4 10 2 2" xfId="8119" xr:uid="{00000000-0005-0000-0000-0000B71F0000}"/>
    <cellStyle name="Normal 2 4 10 2 3" xfId="8120" xr:uid="{00000000-0005-0000-0000-0000B81F0000}"/>
    <cellStyle name="Normal 2 4 10 2 4" xfId="8121" xr:uid="{00000000-0005-0000-0000-0000B91F0000}"/>
    <cellStyle name="Normal 2 4 10 2 5" xfId="8122" xr:uid="{00000000-0005-0000-0000-0000BA1F0000}"/>
    <cellStyle name="Normal 2 4 10 2 6" xfId="8123" xr:uid="{00000000-0005-0000-0000-0000BB1F0000}"/>
    <cellStyle name="Normal 2 4 10 2 7" xfId="8124" xr:uid="{00000000-0005-0000-0000-0000BC1F0000}"/>
    <cellStyle name="Normal 2 4 10 2 8" xfId="8125" xr:uid="{00000000-0005-0000-0000-0000BD1F0000}"/>
    <cellStyle name="Normal 2 4 10 2 9" xfId="8126" xr:uid="{00000000-0005-0000-0000-0000BE1F0000}"/>
    <cellStyle name="Normal 2 4 10 3" xfId="8127" xr:uid="{00000000-0005-0000-0000-0000BF1F0000}"/>
    <cellStyle name="Normal 2 4 10 4" xfId="8128" xr:uid="{00000000-0005-0000-0000-0000C01F0000}"/>
    <cellStyle name="Normal 2 4 10 5" xfId="8129" xr:uid="{00000000-0005-0000-0000-0000C11F0000}"/>
    <cellStyle name="Normal 2 4 10 6" xfId="8130" xr:uid="{00000000-0005-0000-0000-0000C21F0000}"/>
    <cellStyle name="Normal 2 4 10 7" xfId="8131" xr:uid="{00000000-0005-0000-0000-0000C31F0000}"/>
    <cellStyle name="Normal 2 4 10 8" xfId="8132" xr:uid="{00000000-0005-0000-0000-0000C41F0000}"/>
    <cellStyle name="Normal 2 4 10 9" xfId="8133" xr:uid="{00000000-0005-0000-0000-0000C51F0000}"/>
    <cellStyle name="Normal 2 4 11" xfId="8134" xr:uid="{00000000-0005-0000-0000-0000C61F0000}"/>
    <cellStyle name="Normal 2 4 11 10" xfId="8135" xr:uid="{00000000-0005-0000-0000-0000C71F0000}"/>
    <cellStyle name="Normal 2 4 11 2" xfId="8136" xr:uid="{00000000-0005-0000-0000-0000C81F0000}"/>
    <cellStyle name="Normal 2 4 11 2 2" xfId="8137" xr:uid="{00000000-0005-0000-0000-0000C91F0000}"/>
    <cellStyle name="Normal 2 4 11 2 3" xfId="8138" xr:uid="{00000000-0005-0000-0000-0000CA1F0000}"/>
    <cellStyle name="Normal 2 4 11 2 4" xfId="8139" xr:uid="{00000000-0005-0000-0000-0000CB1F0000}"/>
    <cellStyle name="Normal 2 4 11 2 5" xfId="8140" xr:uid="{00000000-0005-0000-0000-0000CC1F0000}"/>
    <cellStyle name="Normal 2 4 11 2 6" xfId="8141" xr:uid="{00000000-0005-0000-0000-0000CD1F0000}"/>
    <cellStyle name="Normal 2 4 11 2 7" xfId="8142" xr:uid="{00000000-0005-0000-0000-0000CE1F0000}"/>
    <cellStyle name="Normal 2 4 11 2 8" xfId="8143" xr:uid="{00000000-0005-0000-0000-0000CF1F0000}"/>
    <cellStyle name="Normal 2 4 11 2 9" xfId="8144" xr:uid="{00000000-0005-0000-0000-0000D01F0000}"/>
    <cellStyle name="Normal 2 4 11 3" xfId="8145" xr:uid="{00000000-0005-0000-0000-0000D11F0000}"/>
    <cellStyle name="Normal 2 4 11 4" xfId="8146" xr:uid="{00000000-0005-0000-0000-0000D21F0000}"/>
    <cellStyle name="Normal 2 4 11 5" xfId="8147" xr:uid="{00000000-0005-0000-0000-0000D31F0000}"/>
    <cellStyle name="Normal 2 4 11 6" xfId="8148" xr:uid="{00000000-0005-0000-0000-0000D41F0000}"/>
    <cellStyle name="Normal 2 4 11 7" xfId="8149" xr:uid="{00000000-0005-0000-0000-0000D51F0000}"/>
    <cellStyle name="Normal 2 4 11 8" xfId="8150" xr:uid="{00000000-0005-0000-0000-0000D61F0000}"/>
    <cellStyle name="Normal 2 4 11 9" xfId="8151" xr:uid="{00000000-0005-0000-0000-0000D71F0000}"/>
    <cellStyle name="Normal 2 4 12" xfId="8152" xr:uid="{00000000-0005-0000-0000-0000D81F0000}"/>
    <cellStyle name="Normal 2 4 12 2" xfId="8153" xr:uid="{00000000-0005-0000-0000-0000D91F0000}"/>
    <cellStyle name="Normal 2 4 2" xfId="8154" xr:uid="{00000000-0005-0000-0000-0000DA1F0000}"/>
    <cellStyle name="Normal 2 4 2 10" xfId="8155" xr:uid="{00000000-0005-0000-0000-0000DB1F0000}"/>
    <cellStyle name="Normal 2 4 2 11" xfId="8156" xr:uid="{00000000-0005-0000-0000-0000DC1F0000}"/>
    <cellStyle name="Normal 2 4 2 11 2" xfId="8157" xr:uid="{00000000-0005-0000-0000-0000DD1F0000}"/>
    <cellStyle name="Normal 2 4 2 2" xfId="8158" xr:uid="{00000000-0005-0000-0000-0000DE1F0000}"/>
    <cellStyle name="Normal 2 4 2 2 2" xfId="8159" xr:uid="{00000000-0005-0000-0000-0000DF1F0000}"/>
    <cellStyle name="Normal 2 4 2 2 3" xfId="8160" xr:uid="{00000000-0005-0000-0000-0000E01F0000}"/>
    <cellStyle name="Normal 2 4 2 2 4" xfId="8161" xr:uid="{00000000-0005-0000-0000-0000E11F0000}"/>
    <cellStyle name="Normal 2 4 2 2 5" xfId="8162" xr:uid="{00000000-0005-0000-0000-0000E21F0000}"/>
    <cellStyle name="Normal 2 4 2 2 6" xfId="8163" xr:uid="{00000000-0005-0000-0000-0000E31F0000}"/>
    <cellStyle name="Normal 2 4 2 2 7" xfId="8164" xr:uid="{00000000-0005-0000-0000-0000E41F0000}"/>
    <cellStyle name="Normal 2 4 2 2 8" xfId="8165" xr:uid="{00000000-0005-0000-0000-0000E51F0000}"/>
    <cellStyle name="Normal 2 4 2 2 9" xfId="8166" xr:uid="{00000000-0005-0000-0000-0000E61F0000}"/>
    <cellStyle name="Normal 2 4 2 3" xfId="8167" xr:uid="{00000000-0005-0000-0000-0000E71F0000}"/>
    <cellStyle name="Normal 2 4 2 4" xfId="8168" xr:uid="{00000000-0005-0000-0000-0000E81F0000}"/>
    <cellStyle name="Normal 2 4 2 5" xfId="8169" xr:uid="{00000000-0005-0000-0000-0000E91F0000}"/>
    <cellStyle name="Normal 2 4 2 6" xfId="8170" xr:uid="{00000000-0005-0000-0000-0000EA1F0000}"/>
    <cellStyle name="Normal 2 4 2 7" xfId="8171" xr:uid="{00000000-0005-0000-0000-0000EB1F0000}"/>
    <cellStyle name="Normal 2 4 2 8" xfId="8172" xr:uid="{00000000-0005-0000-0000-0000EC1F0000}"/>
    <cellStyle name="Normal 2 4 2 9" xfId="8173" xr:uid="{00000000-0005-0000-0000-0000ED1F0000}"/>
    <cellStyle name="Normal 2 4 3" xfId="8174" xr:uid="{00000000-0005-0000-0000-0000EE1F0000}"/>
    <cellStyle name="Normal 2 4 3 10" xfId="8175" xr:uid="{00000000-0005-0000-0000-0000EF1F0000}"/>
    <cellStyle name="Normal 2 4 3 11" xfId="8176" xr:uid="{00000000-0005-0000-0000-0000F01F0000}"/>
    <cellStyle name="Normal 2 4 3 11 2" xfId="8177" xr:uid="{00000000-0005-0000-0000-0000F11F0000}"/>
    <cellStyle name="Normal 2 4 3 2" xfId="8178" xr:uid="{00000000-0005-0000-0000-0000F21F0000}"/>
    <cellStyle name="Normal 2 4 3 2 2" xfId="8179" xr:uid="{00000000-0005-0000-0000-0000F31F0000}"/>
    <cellStyle name="Normal 2 4 3 2 3" xfId="8180" xr:uid="{00000000-0005-0000-0000-0000F41F0000}"/>
    <cellStyle name="Normal 2 4 3 2 4" xfId="8181" xr:uid="{00000000-0005-0000-0000-0000F51F0000}"/>
    <cellStyle name="Normal 2 4 3 2 5" xfId="8182" xr:uid="{00000000-0005-0000-0000-0000F61F0000}"/>
    <cellStyle name="Normal 2 4 3 2 6" xfId="8183" xr:uid="{00000000-0005-0000-0000-0000F71F0000}"/>
    <cellStyle name="Normal 2 4 3 2 7" xfId="8184" xr:uid="{00000000-0005-0000-0000-0000F81F0000}"/>
    <cellStyle name="Normal 2 4 3 2 8" xfId="8185" xr:uid="{00000000-0005-0000-0000-0000F91F0000}"/>
    <cellStyle name="Normal 2 4 3 2 9" xfId="8186" xr:uid="{00000000-0005-0000-0000-0000FA1F0000}"/>
    <cellStyle name="Normal 2 4 3 3" xfId="8187" xr:uid="{00000000-0005-0000-0000-0000FB1F0000}"/>
    <cellStyle name="Normal 2 4 3 4" xfId="8188" xr:uid="{00000000-0005-0000-0000-0000FC1F0000}"/>
    <cellStyle name="Normal 2 4 3 5" xfId="8189" xr:uid="{00000000-0005-0000-0000-0000FD1F0000}"/>
    <cellStyle name="Normal 2 4 3 6" xfId="8190" xr:uid="{00000000-0005-0000-0000-0000FE1F0000}"/>
    <cellStyle name="Normal 2 4 3 7" xfId="8191" xr:uid="{00000000-0005-0000-0000-0000FF1F0000}"/>
    <cellStyle name="Normal 2 4 3 8" xfId="8192" xr:uid="{00000000-0005-0000-0000-000000200000}"/>
    <cellStyle name="Normal 2 4 3 9" xfId="8193" xr:uid="{00000000-0005-0000-0000-000001200000}"/>
    <cellStyle name="Normal 2 4 4" xfId="8194" xr:uid="{00000000-0005-0000-0000-000002200000}"/>
    <cellStyle name="Normal 2 4 4 10" xfId="8195" xr:uid="{00000000-0005-0000-0000-000003200000}"/>
    <cellStyle name="Normal 2 4 4 11" xfId="8196" xr:uid="{00000000-0005-0000-0000-000004200000}"/>
    <cellStyle name="Normal 2 4 4 2" xfId="8197" xr:uid="{00000000-0005-0000-0000-000005200000}"/>
    <cellStyle name="Normal 2 4 4 2 2" xfId="8198" xr:uid="{00000000-0005-0000-0000-000006200000}"/>
    <cellStyle name="Normal 2 4 4 2 3" xfId="8199" xr:uid="{00000000-0005-0000-0000-000007200000}"/>
    <cellStyle name="Normal 2 4 4 2 4" xfId="8200" xr:uid="{00000000-0005-0000-0000-000008200000}"/>
    <cellStyle name="Normal 2 4 4 2 5" xfId="8201" xr:uid="{00000000-0005-0000-0000-000009200000}"/>
    <cellStyle name="Normal 2 4 4 2 6" xfId="8202" xr:uid="{00000000-0005-0000-0000-00000A200000}"/>
    <cellStyle name="Normal 2 4 4 2 7" xfId="8203" xr:uid="{00000000-0005-0000-0000-00000B200000}"/>
    <cellStyle name="Normal 2 4 4 2 8" xfId="8204" xr:uid="{00000000-0005-0000-0000-00000C200000}"/>
    <cellStyle name="Normal 2 4 4 2 9" xfId="8205" xr:uid="{00000000-0005-0000-0000-00000D200000}"/>
    <cellStyle name="Normal 2 4 4 3" xfId="8206" xr:uid="{00000000-0005-0000-0000-00000E200000}"/>
    <cellStyle name="Normal 2 4 4 4" xfId="8207" xr:uid="{00000000-0005-0000-0000-00000F200000}"/>
    <cellStyle name="Normal 2 4 4 5" xfId="8208" xr:uid="{00000000-0005-0000-0000-000010200000}"/>
    <cellStyle name="Normal 2 4 4 6" xfId="8209" xr:uid="{00000000-0005-0000-0000-000011200000}"/>
    <cellStyle name="Normal 2 4 4 7" xfId="8210" xr:uid="{00000000-0005-0000-0000-000012200000}"/>
    <cellStyle name="Normal 2 4 4 8" xfId="8211" xr:uid="{00000000-0005-0000-0000-000013200000}"/>
    <cellStyle name="Normal 2 4 4 9" xfId="8212" xr:uid="{00000000-0005-0000-0000-000014200000}"/>
    <cellStyle name="Normal 2 4 5" xfId="8213" xr:uid="{00000000-0005-0000-0000-000015200000}"/>
    <cellStyle name="Normal 2 4 5 10" xfId="8214" xr:uid="{00000000-0005-0000-0000-000016200000}"/>
    <cellStyle name="Normal 2 4 5 2" xfId="8215" xr:uid="{00000000-0005-0000-0000-000017200000}"/>
    <cellStyle name="Normal 2 4 5 2 2" xfId="8216" xr:uid="{00000000-0005-0000-0000-000018200000}"/>
    <cellStyle name="Normal 2 4 5 2 3" xfId="8217" xr:uid="{00000000-0005-0000-0000-000019200000}"/>
    <cellStyle name="Normal 2 4 5 2 4" xfId="8218" xr:uid="{00000000-0005-0000-0000-00001A200000}"/>
    <cellStyle name="Normal 2 4 5 2 5" xfId="8219" xr:uid="{00000000-0005-0000-0000-00001B200000}"/>
    <cellStyle name="Normal 2 4 5 2 6" xfId="8220" xr:uid="{00000000-0005-0000-0000-00001C200000}"/>
    <cellStyle name="Normal 2 4 5 2 7" xfId="8221" xr:uid="{00000000-0005-0000-0000-00001D200000}"/>
    <cellStyle name="Normal 2 4 5 2 8" xfId="8222" xr:uid="{00000000-0005-0000-0000-00001E200000}"/>
    <cellStyle name="Normal 2 4 5 2 9" xfId="8223" xr:uid="{00000000-0005-0000-0000-00001F200000}"/>
    <cellStyle name="Normal 2 4 5 3" xfId="8224" xr:uid="{00000000-0005-0000-0000-000020200000}"/>
    <cellStyle name="Normal 2 4 5 4" xfId="8225" xr:uid="{00000000-0005-0000-0000-000021200000}"/>
    <cellStyle name="Normal 2 4 5 5" xfId="8226" xr:uid="{00000000-0005-0000-0000-000022200000}"/>
    <cellStyle name="Normal 2 4 5 6" xfId="8227" xr:uid="{00000000-0005-0000-0000-000023200000}"/>
    <cellStyle name="Normal 2 4 5 7" xfId="8228" xr:uid="{00000000-0005-0000-0000-000024200000}"/>
    <cellStyle name="Normal 2 4 5 8" xfId="8229" xr:uid="{00000000-0005-0000-0000-000025200000}"/>
    <cellStyle name="Normal 2 4 5 9" xfId="8230" xr:uid="{00000000-0005-0000-0000-000026200000}"/>
    <cellStyle name="Normal 2 4 6" xfId="8231" xr:uid="{00000000-0005-0000-0000-000027200000}"/>
    <cellStyle name="Normal 2 4 6 10" xfId="8232" xr:uid="{00000000-0005-0000-0000-000028200000}"/>
    <cellStyle name="Normal 2 4 6 2" xfId="8233" xr:uid="{00000000-0005-0000-0000-000029200000}"/>
    <cellStyle name="Normal 2 4 6 2 2" xfId="8234" xr:uid="{00000000-0005-0000-0000-00002A200000}"/>
    <cellStyle name="Normal 2 4 6 2 3" xfId="8235" xr:uid="{00000000-0005-0000-0000-00002B200000}"/>
    <cellStyle name="Normal 2 4 6 2 4" xfId="8236" xr:uid="{00000000-0005-0000-0000-00002C200000}"/>
    <cellStyle name="Normal 2 4 6 2 5" xfId="8237" xr:uid="{00000000-0005-0000-0000-00002D200000}"/>
    <cellStyle name="Normal 2 4 6 2 6" xfId="8238" xr:uid="{00000000-0005-0000-0000-00002E200000}"/>
    <cellStyle name="Normal 2 4 6 2 7" xfId="8239" xr:uid="{00000000-0005-0000-0000-00002F200000}"/>
    <cellStyle name="Normal 2 4 6 2 8" xfId="8240" xr:uid="{00000000-0005-0000-0000-000030200000}"/>
    <cellStyle name="Normal 2 4 6 2 9" xfId="8241" xr:uid="{00000000-0005-0000-0000-000031200000}"/>
    <cellStyle name="Normal 2 4 6 3" xfId="8242" xr:uid="{00000000-0005-0000-0000-000032200000}"/>
    <cellStyle name="Normal 2 4 6 4" xfId="8243" xr:uid="{00000000-0005-0000-0000-000033200000}"/>
    <cellStyle name="Normal 2 4 6 5" xfId="8244" xr:uid="{00000000-0005-0000-0000-000034200000}"/>
    <cellStyle name="Normal 2 4 6 6" xfId="8245" xr:uid="{00000000-0005-0000-0000-000035200000}"/>
    <cellStyle name="Normal 2 4 6 7" xfId="8246" xr:uid="{00000000-0005-0000-0000-000036200000}"/>
    <cellStyle name="Normal 2 4 6 8" xfId="8247" xr:uid="{00000000-0005-0000-0000-000037200000}"/>
    <cellStyle name="Normal 2 4 6 9" xfId="8248" xr:uid="{00000000-0005-0000-0000-000038200000}"/>
    <cellStyle name="Normal 2 4 7" xfId="8249" xr:uid="{00000000-0005-0000-0000-000039200000}"/>
    <cellStyle name="Normal 2 4 7 10" xfId="8250" xr:uid="{00000000-0005-0000-0000-00003A200000}"/>
    <cellStyle name="Normal 2 4 7 2" xfId="8251" xr:uid="{00000000-0005-0000-0000-00003B200000}"/>
    <cellStyle name="Normal 2 4 7 2 2" xfId="8252" xr:uid="{00000000-0005-0000-0000-00003C200000}"/>
    <cellStyle name="Normal 2 4 7 2 3" xfId="8253" xr:uid="{00000000-0005-0000-0000-00003D200000}"/>
    <cellStyle name="Normal 2 4 7 2 4" xfId="8254" xr:uid="{00000000-0005-0000-0000-00003E200000}"/>
    <cellStyle name="Normal 2 4 7 2 5" xfId="8255" xr:uid="{00000000-0005-0000-0000-00003F200000}"/>
    <cellStyle name="Normal 2 4 7 2 6" xfId="8256" xr:uid="{00000000-0005-0000-0000-000040200000}"/>
    <cellStyle name="Normal 2 4 7 2 7" xfId="8257" xr:uid="{00000000-0005-0000-0000-000041200000}"/>
    <cellStyle name="Normal 2 4 7 2 8" xfId="8258" xr:uid="{00000000-0005-0000-0000-000042200000}"/>
    <cellStyle name="Normal 2 4 7 2 9" xfId="8259" xr:uid="{00000000-0005-0000-0000-000043200000}"/>
    <cellStyle name="Normal 2 4 7 3" xfId="8260" xr:uid="{00000000-0005-0000-0000-000044200000}"/>
    <cellStyle name="Normal 2 4 7 4" xfId="8261" xr:uid="{00000000-0005-0000-0000-000045200000}"/>
    <cellStyle name="Normal 2 4 7 5" xfId="8262" xr:uid="{00000000-0005-0000-0000-000046200000}"/>
    <cellStyle name="Normal 2 4 7 6" xfId="8263" xr:uid="{00000000-0005-0000-0000-000047200000}"/>
    <cellStyle name="Normal 2 4 7 7" xfId="8264" xr:uid="{00000000-0005-0000-0000-000048200000}"/>
    <cellStyle name="Normal 2 4 7 8" xfId="8265" xr:uid="{00000000-0005-0000-0000-000049200000}"/>
    <cellStyle name="Normal 2 4 7 9" xfId="8266" xr:uid="{00000000-0005-0000-0000-00004A200000}"/>
    <cellStyle name="Normal 2 4 8" xfId="8267" xr:uid="{00000000-0005-0000-0000-00004B200000}"/>
    <cellStyle name="Normal 2 4 8 10" xfId="8268" xr:uid="{00000000-0005-0000-0000-00004C200000}"/>
    <cellStyle name="Normal 2 4 8 2" xfId="8269" xr:uid="{00000000-0005-0000-0000-00004D200000}"/>
    <cellStyle name="Normal 2 4 8 2 2" xfId="8270" xr:uid="{00000000-0005-0000-0000-00004E200000}"/>
    <cellStyle name="Normal 2 4 8 2 3" xfId="8271" xr:uid="{00000000-0005-0000-0000-00004F200000}"/>
    <cellStyle name="Normal 2 4 8 2 4" xfId="8272" xr:uid="{00000000-0005-0000-0000-000050200000}"/>
    <cellStyle name="Normal 2 4 8 2 5" xfId="8273" xr:uid="{00000000-0005-0000-0000-000051200000}"/>
    <cellStyle name="Normal 2 4 8 2 6" xfId="8274" xr:uid="{00000000-0005-0000-0000-000052200000}"/>
    <cellStyle name="Normal 2 4 8 2 7" xfId="8275" xr:uid="{00000000-0005-0000-0000-000053200000}"/>
    <cellStyle name="Normal 2 4 8 2 8" xfId="8276" xr:uid="{00000000-0005-0000-0000-000054200000}"/>
    <cellStyle name="Normal 2 4 8 2 9" xfId="8277" xr:uid="{00000000-0005-0000-0000-000055200000}"/>
    <cellStyle name="Normal 2 4 8 3" xfId="8278" xr:uid="{00000000-0005-0000-0000-000056200000}"/>
    <cellStyle name="Normal 2 4 8 4" xfId="8279" xr:uid="{00000000-0005-0000-0000-000057200000}"/>
    <cellStyle name="Normal 2 4 8 5" xfId="8280" xr:uid="{00000000-0005-0000-0000-000058200000}"/>
    <cellStyle name="Normal 2 4 8 6" xfId="8281" xr:uid="{00000000-0005-0000-0000-000059200000}"/>
    <cellStyle name="Normal 2 4 8 7" xfId="8282" xr:uid="{00000000-0005-0000-0000-00005A200000}"/>
    <cellStyle name="Normal 2 4 8 8" xfId="8283" xr:uid="{00000000-0005-0000-0000-00005B200000}"/>
    <cellStyle name="Normal 2 4 8 9" xfId="8284" xr:uid="{00000000-0005-0000-0000-00005C200000}"/>
    <cellStyle name="Normal 2 4 9" xfId="8285" xr:uid="{00000000-0005-0000-0000-00005D200000}"/>
    <cellStyle name="Normal 2 4 9 10" xfId="8286" xr:uid="{00000000-0005-0000-0000-00005E200000}"/>
    <cellStyle name="Normal 2 4 9 2" xfId="8287" xr:uid="{00000000-0005-0000-0000-00005F200000}"/>
    <cellStyle name="Normal 2 4 9 2 2" xfId="8288" xr:uid="{00000000-0005-0000-0000-000060200000}"/>
    <cellStyle name="Normal 2 4 9 2 3" xfId="8289" xr:uid="{00000000-0005-0000-0000-000061200000}"/>
    <cellStyle name="Normal 2 4 9 2 4" xfId="8290" xr:uid="{00000000-0005-0000-0000-000062200000}"/>
    <cellStyle name="Normal 2 4 9 2 5" xfId="8291" xr:uid="{00000000-0005-0000-0000-000063200000}"/>
    <cellStyle name="Normal 2 4 9 2 6" xfId="8292" xr:uid="{00000000-0005-0000-0000-000064200000}"/>
    <cellStyle name="Normal 2 4 9 2 7" xfId="8293" xr:uid="{00000000-0005-0000-0000-000065200000}"/>
    <cellStyle name="Normal 2 4 9 2 8" xfId="8294" xr:uid="{00000000-0005-0000-0000-000066200000}"/>
    <cellStyle name="Normal 2 4 9 2 9" xfId="8295" xr:uid="{00000000-0005-0000-0000-000067200000}"/>
    <cellStyle name="Normal 2 4 9 3" xfId="8296" xr:uid="{00000000-0005-0000-0000-000068200000}"/>
    <cellStyle name="Normal 2 4 9 4" xfId="8297" xr:uid="{00000000-0005-0000-0000-000069200000}"/>
    <cellStyle name="Normal 2 4 9 5" xfId="8298" xr:uid="{00000000-0005-0000-0000-00006A200000}"/>
    <cellStyle name="Normal 2 4 9 6" xfId="8299" xr:uid="{00000000-0005-0000-0000-00006B200000}"/>
    <cellStyle name="Normal 2 4 9 7" xfId="8300" xr:uid="{00000000-0005-0000-0000-00006C200000}"/>
    <cellStyle name="Normal 2 4 9 8" xfId="8301" xr:uid="{00000000-0005-0000-0000-00006D200000}"/>
    <cellStyle name="Normal 2 4 9 9" xfId="8302" xr:uid="{00000000-0005-0000-0000-00006E200000}"/>
    <cellStyle name="Normal 2 40" xfId="8303" xr:uid="{00000000-0005-0000-0000-00006F200000}"/>
    <cellStyle name="Normal 2 41" xfId="8304" xr:uid="{00000000-0005-0000-0000-000070200000}"/>
    <cellStyle name="Normal 2 42" xfId="8305" xr:uid="{00000000-0005-0000-0000-000071200000}"/>
    <cellStyle name="Normal 2 43" xfId="8306" xr:uid="{00000000-0005-0000-0000-000072200000}"/>
    <cellStyle name="Normal 2 44" xfId="8307" xr:uid="{00000000-0005-0000-0000-000073200000}"/>
    <cellStyle name="Normal 2 45" xfId="8308" xr:uid="{00000000-0005-0000-0000-000074200000}"/>
    <cellStyle name="Normal 2 46" xfId="8309" xr:uid="{00000000-0005-0000-0000-000075200000}"/>
    <cellStyle name="Normal 2 47" xfId="8310" xr:uid="{00000000-0005-0000-0000-000076200000}"/>
    <cellStyle name="Normal 2 48" xfId="8311" xr:uid="{00000000-0005-0000-0000-000077200000}"/>
    <cellStyle name="Normal 2 49" xfId="8312" xr:uid="{00000000-0005-0000-0000-000078200000}"/>
    <cellStyle name="Normal 2 5" xfId="8313" xr:uid="{00000000-0005-0000-0000-000079200000}"/>
    <cellStyle name="Normal 2 5 10" xfId="8314" xr:uid="{00000000-0005-0000-0000-00007A200000}"/>
    <cellStyle name="Normal 2 5 11" xfId="8315" xr:uid="{00000000-0005-0000-0000-00007B200000}"/>
    <cellStyle name="Normal 2 5 12" xfId="8316" xr:uid="{00000000-0005-0000-0000-00007C200000}"/>
    <cellStyle name="Normal 2 5 2" xfId="8317" xr:uid="{00000000-0005-0000-0000-00007D200000}"/>
    <cellStyle name="Normal 2 5 2 10" xfId="8318" xr:uid="{00000000-0005-0000-0000-00007E200000}"/>
    <cellStyle name="Normal 2 5 2 10 2" xfId="8319" xr:uid="{00000000-0005-0000-0000-00007F200000}"/>
    <cellStyle name="Normal 2 5 2 2" xfId="8320" xr:uid="{00000000-0005-0000-0000-000080200000}"/>
    <cellStyle name="Normal 2 5 2 3" xfId="8321" xr:uid="{00000000-0005-0000-0000-000081200000}"/>
    <cellStyle name="Normal 2 5 2 4" xfId="8322" xr:uid="{00000000-0005-0000-0000-000082200000}"/>
    <cellStyle name="Normal 2 5 2 5" xfId="8323" xr:uid="{00000000-0005-0000-0000-000083200000}"/>
    <cellStyle name="Normal 2 5 2 6" xfId="8324" xr:uid="{00000000-0005-0000-0000-000084200000}"/>
    <cellStyle name="Normal 2 5 2 7" xfId="8325" xr:uid="{00000000-0005-0000-0000-000085200000}"/>
    <cellStyle name="Normal 2 5 2 8" xfId="8326" xr:uid="{00000000-0005-0000-0000-000086200000}"/>
    <cellStyle name="Normal 2 5 2 9" xfId="8327" xr:uid="{00000000-0005-0000-0000-000087200000}"/>
    <cellStyle name="Normal 2 5 3" xfId="8328" xr:uid="{00000000-0005-0000-0000-000088200000}"/>
    <cellStyle name="Normal 2 5 3 2" xfId="8329" xr:uid="{00000000-0005-0000-0000-000089200000}"/>
    <cellStyle name="Normal 2 5 3 2 2" xfId="8330" xr:uid="{00000000-0005-0000-0000-00008A200000}"/>
    <cellStyle name="Normal 2 5 4" xfId="8331" xr:uid="{00000000-0005-0000-0000-00008B200000}"/>
    <cellStyle name="Normal 2 5 4 2" xfId="8332" xr:uid="{00000000-0005-0000-0000-00008C200000}"/>
    <cellStyle name="Normal 2 5 4 2 2" xfId="8333" xr:uid="{00000000-0005-0000-0000-00008D200000}"/>
    <cellStyle name="Normal 2 5 5" xfId="8334" xr:uid="{00000000-0005-0000-0000-00008E200000}"/>
    <cellStyle name="Normal 2 5 5 2" xfId="8335" xr:uid="{00000000-0005-0000-0000-00008F200000}"/>
    <cellStyle name="Normal 2 5 5 2 2" xfId="8336" xr:uid="{00000000-0005-0000-0000-000090200000}"/>
    <cellStyle name="Normal 2 5 5 3" xfId="8337" xr:uid="{00000000-0005-0000-0000-000091200000}"/>
    <cellStyle name="Normal 2 5 6" xfId="8338" xr:uid="{00000000-0005-0000-0000-000092200000}"/>
    <cellStyle name="Normal 2 5 6 2" xfId="8339" xr:uid="{00000000-0005-0000-0000-000093200000}"/>
    <cellStyle name="Normal 2 5 7" xfId="8340" xr:uid="{00000000-0005-0000-0000-000094200000}"/>
    <cellStyle name="Normal 2 5 8" xfId="8341" xr:uid="{00000000-0005-0000-0000-000095200000}"/>
    <cellStyle name="Normal 2 5 9" xfId="8342" xr:uid="{00000000-0005-0000-0000-000096200000}"/>
    <cellStyle name="Normal 2 50" xfId="8343" xr:uid="{00000000-0005-0000-0000-000097200000}"/>
    <cellStyle name="Normal 2 51" xfId="8344" xr:uid="{00000000-0005-0000-0000-000098200000}"/>
    <cellStyle name="Normal 2 52" xfId="8345" xr:uid="{00000000-0005-0000-0000-000099200000}"/>
    <cellStyle name="Normal 2 53" xfId="8346" xr:uid="{00000000-0005-0000-0000-00009A200000}"/>
    <cellStyle name="Normal 2 54" xfId="8347" xr:uid="{00000000-0005-0000-0000-00009B200000}"/>
    <cellStyle name="Normal 2 55" xfId="8348" xr:uid="{00000000-0005-0000-0000-00009C200000}"/>
    <cellStyle name="Normal 2 56" xfId="8349" xr:uid="{00000000-0005-0000-0000-00009D200000}"/>
    <cellStyle name="Normal 2 57" xfId="8350" xr:uid="{00000000-0005-0000-0000-00009E200000}"/>
    <cellStyle name="Normal 2 58" xfId="8351" xr:uid="{00000000-0005-0000-0000-00009F200000}"/>
    <cellStyle name="Normal 2 59" xfId="8352" xr:uid="{00000000-0005-0000-0000-0000A0200000}"/>
    <cellStyle name="Normal 2 6" xfId="8353" xr:uid="{00000000-0005-0000-0000-0000A1200000}"/>
    <cellStyle name="Normal 2 6 2" xfId="8354" xr:uid="{00000000-0005-0000-0000-0000A2200000}"/>
    <cellStyle name="Normal 2 6 2 2" xfId="8355" xr:uid="{00000000-0005-0000-0000-0000A3200000}"/>
    <cellStyle name="Normal 2 6 2 2 2" xfId="8356" xr:uid="{00000000-0005-0000-0000-0000A4200000}"/>
    <cellStyle name="Normal 2 6 2 3" xfId="8357" xr:uid="{00000000-0005-0000-0000-0000A5200000}"/>
    <cellStyle name="Normal 2 6 3" xfId="8358" xr:uid="{00000000-0005-0000-0000-0000A6200000}"/>
    <cellStyle name="Normal 2 6 3 2" xfId="8359" xr:uid="{00000000-0005-0000-0000-0000A7200000}"/>
    <cellStyle name="Normal 2 6 3 3" xfId="8360" xr:uid="{00000000-0005-0000-0000-0000A8200000}"/>
    <cellStyle name="Normal 2 6 4" xfId="8361" xr:uid="{00000000-0005-0000-0000-0000A9200000}"/>
    <cellStyle name="Normal 2 60" xfId="8362" xr:uid="{00000000-0005-0000-0000-0000AA200000}"/>
    <cellStyle name="Normal 2 61" xfId="8363" xr:uid="{00000000-0005-0000-0000-0000AB200000}"/>
    <cellStyle name="Normal 2 62" xfId="8364" xr:uid="{00000000-0005-0000-0000-0000AC200000}"/>
    <cellStyle name="Normal 2 63" xfId="8365" xr:uid="{00000000-0005-0000-0000-0000AD200000}"/>
    <cellStyle name="Normal 2 64" xfId="8366" xr:uid="{00000000-0005-0000-0000-0000AE200000}"/>
    <cellStyle name="Normal 2 65" xfId="8367" xr:uid="{00000000-0005-0000-0000-0000AF200000}"/>
    <cellStyle name="Normal 2 66" xfId="8368" xr:uid="{00000000-0005-0000-0000-0000B0200000}"/>
    <cellStyle name="Normal 2 67" xfId="8369" xr:uid="{00000000-0005-0000-0000-0000B1200000}"/>
    <cellStyle name="Normal 2 68" xfId="8370" xr:uid="{00000000-0005-0000-0000-0000B2200000}"/>
    <cellStyle name="Normal 2 69" xfId="8371" xr:uid="{00000000-0005-0000-0000-0000B3200000}"/>
    <cellStyle name="Normal 2 7" xfId="8372" xr:uid="{00000000-0005-0000-0000-0000B4200000}"/>
    <cellStyle name="Normal 2 7 2" xfId="8373" xr:uid="{00000000-0005-0000-0000-0000B5200000}"/>
    <cellStyle name="Normal 2 7 2 2" xfId="8374" xr:uid="{00000000-0005-0000-0000-0000B6200000}"/>
    <cellStyle name="Normal 2 7 2 3" xfId="8375" xr:uid="{00000000-0005-0000-0000-0000B7200000}"/>
    <cellStyle name="Normal 2 7 2 4" xfId="8376" xr:uid="{00000000-0005-0000-0000-0000B8200000}"/>
    <cellStyle name="Normal 2 7 3" xfId="8377" xr:uid="{00000000-0005-0000-0000-0000B9200000}"/>
    <cellStyle name="Normal 2 7 3 2" xfId="8378" xr:uid="{00000000-0005-0000-0000-0000BA200000}"/>
    <cellStyle name="Normal 2 7 3 3" xfId="8379" xr:uid="{00000000-0005-0000-0000-0000BB200000}"/>
    <cellStyle name="Normal 2 7 4" xfId="8380" xr:uid="{00000000-0005-0000-0000-0000BC200000}"/>
    <cellStyle name="Normal 2 7 5" xfId="8381" xr:uid="{00000000-0005-0000-0000-0000BD200000}"/>
    <cellStyle name="Normal 2 70" xfId="8382" xr:uid="{00000000-0005-0000-0000-0000BE200000}"/>
    <cellStyle name="Normal 2 70 2" xfId="8383" xr:uid="{00000000-0005-0000-0000-0000BF200000}"/>
    <cellStyle name="Normal 2 70 3" xfId="8384" xr:uid="{00000000-0005-0000-0000-0000C0200000}"/>
    <cellStyle name="Normal 2 71" xfId="8385" xr:uid="{00000000-0005-0000-0000-0000C1200000}"/>
    <cellStyle name="Normal 2 72" xfId="8386" xr:uid="{00000000-0005-0000-0000-0000C2200000}"/>
    <cellStyle name="Normal 2 73" xfId="8387" xr:uid="{00000000-0005-0000-0000-0000C3200000}"/>
    <cellStyle name="Normal 2 74" xfId="8388" xr:uid="{00000000-0005-0000-0000-0000C4200000}"/>
    <cellStyle name="Normal 2 8" xfId="8389" xr:uid="{00000000-0005-0000-0000-0000C5200000}"/>
    <cellStyle name="Normal 2 8 2" xfId="8390" xr:uid="{00000000-0005-0000-0000-0000C6200000}"/>
    <cellStyle name="Normal 2 8 2 2" xfId="8391" xr:uid="{00000000-0005-0000-0000-0000C7200000}"/>
    <cellStyle name="Normal 2 8 2 3" xfId="8392" xr:uid="{00000000-0005-0000-0000-0000C8200000}"/>
    <cellStyle name="Normal 2 8 3" xfId="8393" xr:uid="{00000000-0005-0000-0000-0000C9200000}"/>
    <cellStyle name="Normal 2 8 3 2" xfId="8394" xr:uid="{00000000-0005-0000-0000-0000CA200000}"/>
    <cellStyle name="Normal 2 8 3 3" xfId="8395" xr:uid="{00000000-0005-0000-0000-0000CB200000}"/>
    <cellStyle name="Normal 2 8 4" xfId="8396" xr:uid="{00000000-0005-0000-0000-0000CC200000}"/>
    <cellStyle name="Normal 2 8 5" xfId="8397" xr:uid="{00000000-0005-0000-0000-0000CD200000}"/>
    <cellStyle name="Normal 2 9" xfId="8398" xr:uid="{00000000-0005-0000-0000-0000CE200000}"/>
    <cellStyle name="Normal 2 9 2" xfId="8399" xr:uid="{00000000-0005-0000-0000-0000CF200000}"/>
    <cellStyle name="Normal 2 9 2 2" xfId="8400" xr:uid="{00000000-0005-0000-0000-0000D0200000}"/>
    <cellStyle name="Normal 2 9 3" xfId="8401" xr:uid="{00000000-0005-0000-0000-0000D1200000}"/>
    <cellStyle name="Normal 2 9 3 2" xfId="8402" xr:uid="{00000000-0005-0000-0000-0000D2200000}"/>
    <cellStyle name="Normal 2_20090918 Eurasia Financial targets" xfId="8403" xr:uid="{00000000-0005-0000-0000-0000D3200000}"/>
    <cellStyle name="Normal 20" xfId="8404" xr:uid="{00000000-0005-0000-0000-0000D4200000}"/>
    <cellStyle name="Normal 20 10" xfId="8405" xr:uid="{00000000-0005-0000-0000-0000D5200000}"/>
    <cellStyle name="Normal 20 11" xfId="8406" xr:uid="{00000000-0005-0000-0000-0000D6200000}"/>
    <cellStyle name="Normal 20 2" xfId="8407" xr:uid="{00000000-0005-0000-0000-0000D7200000}"/>
    <cellStyle name="Normal 20 2 10" xfId="8408" xr:uid="{00000000-0005-0000-0000-0000D8200000}"/>
    <cellStyle name="Normal 20 2 2" xfId="8409" xr:uid="{00000000-0005-0000-0000-0000D9200000}"/>
    <cellStyle name="Normal 20 2 2 2" xfId="8410" xr:uid="{00000000-0005-0000-0000-0000DA200000}"/>
    <cellStyle name="Normal 20 2 3" xfId="8411" xr:uid="{00000000-0005-0000-0000-0000DB200000}"/>
    <cellStyle name="Normal 20 2 4" xfId="8412" xr:uid="{00000000-0005-0000-0000-0000DC200000}"/>
    <cellStyle name="Normal 20 2 5" xfId="8413" xr:uid="{00000000-0005-0000-0000-0000DD200000}"/>
    <cellStyle name="Normal 20 2 6" xfId="8414" xr:uid="{00000000-0005-0000-0000-0000DE200000}"/>
    <cellStyle name="Normal 20 2 7" xfId="8415" xr:uid="{00000000-0005-0000-0000-0000DF200000}"/>
    <cellStyle name="Normal 20 2 8" xfId="8416" xr:uid="{00000000-0005-0000-0000-0000E0200000}"/>
    <cellStyle name="Normal 20 2 9" xfId="8417" xr:uid="{00000000-0005-0000-0000-0000E1200000}"/>
    <cellStyle name="Normal 20 3" xfId="8418" xr:uid="{00000000-0005-0000-0000-0000E2200000}"/>
    <cellStyle name="Normal 20 3 2" xfId="8419" xr:uid="{00000000-0005-0000-0000-0000E3200000}"/>
    <cellStyle name="Normal 20 3 3" xfId="8420" xr:uid="{00000000-0005-0000-0000-0000E4200000}"/>
    <cellStyle name="Normal 20 4" xfId="8421" xr:uid="{00000000-0005-0000-0000-0000E5200000}"/>
    <cellStyle name="Normal 20 4 2" xfId="8422" xr:uid="{00000000-0005-0000-0000-0000E6200000}"/>
    <cellStyle name="Normal 20 5" xfId="8423" xr:uid="{00000000-0005-0000-0000-0000E7200000}"/>
    <cellStyle name="Normal 20 5 2" xfId="8424" xr:uid="{00000000-0005-0000-0000-0000E8200000}"/>
    <cellStyle name="Normal 20 5 3" xfId="8425" xr:uid="{00000000-0005-0000-0000-0000E9200000}"/>
    <cellStyle name="Normal 20 6" xfId="8426" xr:uid="{00000000-0005-0000-0000-0000EA200000}"/>
    <cellStyle name="Normal 20 6 2" xfId="8427" xr:uid="{00000000-0005-0000-0000-0000EB200000}"/>
    <cellStyle name="Normal 20 6 3" xfId="8428" xr:uid="{00000000-0005-0000-0000-0000EC200000}"/>
    <cellStyle name="Normal 20 7" xfId="8429" xr:uid="{00000000-0005-0000-0000-0000ED200000}"/>
    <cellStyle name="Normal 20 7 2" xfId="8430" xr:uid="{00000000-0005-0000-0000-0000EE200000}"/>
    <cellStyle name="Normal 20 7 3" xfId="8431" xr:uid="{00000000-0005-0000-0000-0000EF200000}"/>
    <cellStyle name="Normal 20 8" xfId="8432" xr:uid="{00000000-0005-0000-0000-0000F0200000}"/>
    <cellStyle name="Normal 20 8 2" xfId="8433" xr:uid="{00000000-0005-0000-0000-0000F1200000}"/>
    <cellStyle name="Normal 20 8 3" xfId="8434" xr:uid="{00000000-0005-0000-0000-0000F2200000}"/>
    <cellStyle name="Normal 20 9" xfId="8435" xr:uid="{00000000-0005-0000-0000-0000F3200000}"/>
    <cellStyle name="Normal 20 9 2" xfId="8436" xr:uid="{00000000-0005-0000-0000-0000F4200000}"/>
    <cellStyle name="Normal 20_New ALCO Model &amp; Content_7.21.11" xfId="8437" xr:uid="{00000000-0005-0000-0000-0000F5200000}"/>
    <cellStyle name="Normal 21" xfId="8438" xr:uid="{00000000-0005-0000-0000-0000F6200000}"/>
    <cellStyle name="Normal 21 10" xfId="8439" xr:uid="{00000000-0005-0000-0000-0000F7200000}"/>
    <cellStyle name="Normal 21 11" xfId="8440" xr:uid="{00000000-0005-0000-0000-0000F8200000}"/>
    <cellStyle name="Normal 21 2" xfId="8441" xr:uid="{00000000-0005-0000-0000-0000F9200000}"/>
    <cellStyle name="Normal 21 2 10" xfId="8442" xr:uid="{00000000-0005-0000-0000-0000FA200000}"/>
    <cellStyle name="Normal 21 2 2" xfId="8443" xr:uid="{00000000-0005-0000-0000-0000FB200000}"/>
    <cellStyle name="Normal 21 2 2 2" xfId="8444" xr:uid="{00000000-0005-0000-0000-0000FC200000}"/>
    <cellStyle name="Normal 21 2 3" xfId="8445" xr:uid="{00000000-0005-0000-0000-0000FD200000}"/>
    <cellStyle name="Normal 21 2 4" xfId="8446" xr:uid="{00000000-0005-0000-0000-0000FE200000}"/>
    <cellStyle name="Normal 21 2 5" xfId="8447" xr:uid="{00000000-0005-0000-0000-0000FF200000}"/>
    <cellStyle name="Normal 21 2 6" xfId="8448" xr:uid="{00000000-0005-0000-0000-000000210000}"/>
    <cellStyle name="Normal 21 2 7" xfId="8449" xr:uid="{00000000-0005-0000-0000-000001210000}"/>
    <cellStyle name="Normal 21 2 8" xfId="8450" xr:uid="{00000000-0005-0000-0000-000002210000}"/>
    <cellStyle name="Normal 21 2 9" xfId="8451" xr:uid="{00000000-0005-0000-0000-000003210000}"/>
    <cellStyle name="Normal 21 3" xfId="8452" xr:uid="{00000000-0005-0000-0000-000004210000}"/>
    <cellStyle name="Normal 21 3 2" xfId="8453" xr:uid="{00000000-0005-0000-0000-000005210000}"/>
    <cellStyle name="Normal 21 3 3" xfId="8454" xr:uid="{00000000-0005-0000-0000-000006210000}"/>
    <cellStyle name="Normal 21 4" xfId="8455" xr:uid="{00000000-0005-0000-0000-000007210000}"/>
    <cellStyle name="Normal 21 4 2" xfId="8456" xr:uid="{00000000-0005-0000-0000-000008210000}"/>
    <cellStyle name="Normal 21 4 3" xfId="8457" xr:uid="{00000000-0005-0000-0000-000009210000}"/>
    <cellStyle name="Normal 21 5" xfId="8458" xr:uid="{00000000-0005-0000-0000-00000A210000}"/>
    <cellStyle name="Normal 21 5 2" xfId="8459" xr:uid="{00000000-0005-0000-0000-00000B210000}"/>
    <cellStyle name="Normal 21 5 3" xfId="8460" xr:uid="{00000000-0005-0000-0000-00000C210000}"/>
    <cellStyle name="Normal 21 6" xfId="8461" xr:uid="{00000000-0005-0000-0000-00000D210000}"/>
    <cellStyle name="Normal 21 6 2" xfId="8462" xr:uid="{00000000-0005-0000-0000-00000E210000}"/>
    <cellStyle name="Normal 21 6 3" xfId="8463" xr:uid="{00000000-0005-0000-0000-00000F210000}"/>
    <cellStyle name="Normal 21 7" xfId="8464" xr:uid="{00000000-0005-0000-0000-000010210000}"/>
    <cellStyle name="Normal 21 7 2" xfId="8465" xr:uid="{00000000-0005-0000-0000-000011210000}"/>
    <cellStyle name="Normal 21 7 3" xfId="8466" xr:uid="{00000000-0005-0000-0000-000012210000}"/>
    <cellStyle name="Normal 21 8" xfId="8467" xr:uid="{00000000-0005-0000-0000-000013210000}"/>
    <cellStyle name="Normal 21 8 2" xfId="8468" xr:uid="{00000000-0005-0000-0000-000014210000}"/>
    <cellStyle name="Normal 21 9" xfId="8469" xr:uid="{00000000-0005-0000-0000-000015210000}"/>
    <cellStyle name="Normal 21_New ALCO Model &amp; Content_7.21.11" xfId="8470" xr:uid="{00000000-0005-0000-0000-000016210000}"/>
    <cellStyle name="Normal 22" xfId="8471" xr:uid="{00000000-0005-0000-0000-000017210000}"/>
    <cellStyle name="Normal 22 10" xfId="8472" xr:uid="{00000000-0005-0000-0000-000018210000}"/>
    <cellStyle name="Normal 22 2" xfId="8473" xr:uid="{00000000-0005-0000-0000-000019210000}"/>
    <cellStyle name="Normal 22 2 2" xfId="8474" xr:uid="{00000000-0005-0000-0000-00001A210000}"/>
    <cellStyle name="Normal 22 2 2 2" xfId="8475" xr:uid="{00000000-0005-0000-0000-00001B210000}"/>
    <cellStyle name="Normal 22 2 3" xfId="8476" xr:uid="{00000000-0005-0000-0000-00001C210000}"/>
    <cellStyle name="Normal 22 3" xfId="8477" xr:uid="{00000000-0005-0000-0000-00001D210000}"/>
    <cellStyle name="Normal 22 3 2" xfId="8478" xr:uid="{00000000-0005-0000-0000-00001E210000}"/>
    <cellStyle name="Normal 22 3 3" xfId="8479" xr:uid="{00000000-0005-0000-0000-00001F210000}"/>
    <cellStyle name="Normal 22 4" xfId="8480" xr:uid="{00000000-0005-0000-0000-000020210000}"/>
    <cellStyle name="Normal 22 4 2" xfId="8481" xr:uid="{00000000-0005-0000-0000-000021210000}"/>
    <cellStyle name="Normal 22 4 3" xfId="8482" xr:uid="{00000000-0005-0000-0000-000022210000}"/>
    <cellStyle name="Normal 22 5" xfId="8483" xr:uid="{00000000-0005-0000-0000-000023210000}"/>
    <cellStyle name="Normal 22 5 2" xfId="8484" xr:uid="{00000000-0005-0000-0000-000024210000}"/>
    <cellStyle name="Normal 22 5 3" xfId="8485" xr:uid="{00000000-0005-0000-0000-000025210000}"/>
    <cellStyle name="Normal 22 6" xfId="8486" xr:uid="{00000000-0005-0000-0000-000026210000}"/>
    <cellStyle name="Normal 22 6 2" xfId="8487" xr:uid="{00000000-0005-0000-0000-000027210000}"/>
    <cellStyle name="Normal 22 6 3" xfId="8488" xr:uid="{00000000-0005-0000-0000-000028210000}"/>
    <cellStyle name="Normal 22 7" xfId="8489" xr:uid="{00000000-0005-0000-0000-000029210000}"/>
    <cellStyle name="Normal 22 7 2" xfId="8490" xr:uid="{00000000-0005-0000-0000-00002A210000}"/>
    <cellStyle name="Normal 22 7 3" xfId="8491" xr:uid="{00000000-0005-0000-0000-00002B210000}"/>
    <cellStyle name="Normal 22 8" xfId="8492" xr:uid="{00000000-0005-0000-0000-00002C210000}"/>
    <cellStyle name="Normal 22 8 2" xfId="8493" xr:uid="{00000000-0005-0000-0000-00002D210000}"/>
    <cellStyle name="Normal 22 9" xfId="8494" xr:uid="{00000000-0005-0000-0000-00002E210000}"/>
    <cellStyle name="Normal 22_New ALCO Model &amp; Content_7.21.11" xfId="8495" xr:uid="{00000000-0005-0000-0000-00002F210000}"/>
    <cellStyle name="Normal 23" xfId="8496" xr:uid="{00000000-0005-0000-0000-000030210000}"/>
    <cellStyle name="Normal 23 10" xfId="8497" xr:uid="{00000000-0005-0000-0000-000031210000}"/>
    <cellStyle name="Normal 23 11" xfId="8498" xr:uid="{00000000-0005-0000-0000-000032210000}"/>
    <cellStyle name="Normal 23 12" xfId="8499" xr:uid="{00000000-0005-0000-0000-000033210000}"/>
    <cellStyle name="Normal 23 2" xfId="8500" xr:uid="{00000000-0005-0000-0000-000034210000}"/>
    <cellStyle name="Normal 23 2 2" xfId="8501" xr:uid="{00000000-0005-0000-0000-000035210000}"/>
    <cellStyle name="Normal 23 2 3" xfId="8502" xr:uid="{00000000-0005-0000-0000-000036210000}"/>
    <cellStyle name="Normal 23 3" xfId="8503" xr:uid="{00000000-0005-0000-0000-000037210000}"/>
    <cellStyle name="Normal 23 3 2" xfId="8504" xr:uid="{00000000-0005-0000-0000-000038210000}"/>
    <cellStyle name="Normal 23 3 3" xfId="8505" xr:uid="{00000000-0005-0000-0000-000039210000}"/>
    <cellStyle name="Normal 23 4" xfId="8506" xr:uid="{00000000-0005-0000-0000-00003A210000}"/>
    <cellStyle name="Normal 23 4 2" xfId="8507" xr:uid="{00000000-0005-0000-0000-00003B210000}"/>
    <cellStyle name="Normal 23 4 3" xfId="8508" xr:uid="{00000000-0005-0000-0000-00003C210000}"/>
    <cellStyle name="Normal 23 5" xfId="8509" xr:uid="{00000000-0005-0000-0000-00003D210000}"/>
    <cellStyle name="Normal 23 5 2" xfId="8510" xr:uid="{00000000-0005-0000-0000-00003E210000}"/>
    <cellStyle name="Normal 23 5 3" xfId="8511" xr:uid="{00000000-0005-0000-0000-00003F210000}"/>
    <cellStyle name="Normal 23 6" xfId="8512" xr:uid="{00000000-0005-0000-0000-000040210000}"/>
    <cellStyle name="Normal 23 6 2" xfId="8513" xr:uid="{00000000-0005-0000-0000-000041210000}"/>
    <cellStyle name="Normal 23 6 3" xfId="8514" xr:uid="{00000000-0005-0000-0000-000042210000}"/>
    <cellStyle name="Normal 23 7" xfId="8515" xr:uid="{00000000-0005-0000-0000-000043210000}"/>
    <cellStyle name="Normal 23 7 2" xfId="8516" xr:uid="{00000000-0005-0000-0000-000044210000}"/>
    <cellStyle name="Normal 23 7 3" xfId="8517" xr:uid="{00000000-0005-0000-0000-000045210000}"/>
    <cellStyle name="Normal 23 8" xfId="8518" xr:uid="{00000000-0005-0000-0000-000046210000}"/>
    <cellStyle name="Normal 23 8 2" xfId="8519" xr:uid="{00000000-0005-0000-0000-000047210000}"/>
    <cellStyle name="Normal 23 9" xfId="8520" xr:uid="{00000000-0005-0000-0000-000048210000}"/>
    <cellStyle name="Normal 23_New ALCO Model &amp; Content_7.21.11" xfId="8521" xr:uid="{00000000-0005-0000-0000-000049210000}"/>
    <cellStyle name="Normal 24" xfId="8522" xr:uid="{00000000-0005-0000-0000-00004A210000}"/>
    <cellStyle name="Normal 24 10" xfId="8523" xr:uid="{00000000-0005-0000-0000-00004B210000}"/>
    <cellStyle name="Normal 24 2" xfId="8524" xr:uid="{00000000-0005-0000-0000-00004C210000}"/>
    <cellStyle name="Normal 24 2 2" xfId="8525" xr:uid="{00000000-0005-0000-0000-00004D210000}"/>
    <cellStyle name="Normal 24 2 3" xfId="8526" xr:uid="{00000000-0005-0000-0000-00004E210000}"/>
    <cellStyle name="Normal 24 3" xfId="8527" xr:uid="{00000000-0005-0000-0000-00004F210000}"/>
    <cellStyle name="Normal 24 3 2" xfId="8528" xr:uid="{00000000-0005-0000-0000-000050210000}"/>
    <cellStyle name="Normal 24 3 3" xfId="8529" xr:uid="{00000000-0005-0000-0000-000051210000}"/>
    <cellStyle name="Normal 24 4" xfId="8530" xr:uid="{00000000-0005-0000-0000-000052210000}"/>
    <cellStyle name="Normal 24 4 2" xfId="8531" xr:uid="{00000000-0005-0000-0000-000053210000}"/>
    <cellStyle name="Normal 24 4 3" xfId="8532" xr:uid="{00000000-0005-0000-0000-000054210000}"/>
    <cellStyle name="Normal 24 5" xfId="8533" xr:uid="{00000000-0005-0000-0000-000055210000}"/>
    <cellStyle name="Normal 24 5 2" xfId="8534" xr:uid="{00000000-0005-0000-0000-000056210000}"/>
    <cellStyle name="Normal 24 5 3" xfId="8535" xr:uid="{00000000-0005-0000-0000-000057210000}"/>
    <cellStyle name="Normal 24 6" xfId="8536" xr:uid="{00000000-0005-0000-0000-000058210000}"/>
    <cellStyle name="Normal 24 6 2" xfId="8537" xr:uid="{00000000-0005-0000-0000-000059210000}"/>
    <cellStyle name="Normal 24 6 3" xfId="8538" xr:uid="{00000000-0005-0000-0000-00005A210000}"/>
    <cellStyle name="Normal 24 7" xfId="8539" xr:uid="{00000000-0005-0000-0000-00005B210000}"/>
    <cellStyle name="Normal 24 7 2" xfId="8540" xr:uid="{00000000-0005-0000-0000-00005C210000}"/>
    <cellStyle name="Normal 24 7 3" xfId="8541" xr:uid="{00000000-0005-0000-0000-00005D210000}"/>
    <cellStyle name="Normal 24 8" xfId="8542" xr:uid="{00000000-0005-0000-0000-00005E210000}"/>
    <cellStyle name="Normal 24 8 2" xfId="8543" xr:uid="{00000000-0005-0000-0000-00005F210000}"/>
    <cellStyle name="Normal 24 9" xfId="8544" xr:uid="{00000000-0005-0000-0000-000060210000}"/>
    <cellStyle name="Normal 24_New ALCO Model &amp; Content_7.21.11" xfId="8545" xr:uid="{00000000-0005-0000-0000-000061210000}"/>
    <cellStyle name="Normal 25" xfId="8546" xr:uid="{00000000-0005-0000-0000-000062210000}"/>
    <cellStyle name="Normal 25 2" xfId="8547" xr:uid="{00000000-0005-0000-0000-000063210000}"/>
    <cellStyle name="Normal 25 2 2" xfId="8548" xr:uid="{00000000-0005-0000-0000-000064210000}"/>
    <cellStyle name="Normal 25 2 3" xfId="8549" xr:uid="{00000000-0005-0000-0000-000065210000}"/>
    <cellStyle name="Normal 25 3" xfId="8550" xr:uid="{00000000-0005-0000-0000-000066210000}"/>
    <cellStyle name="Normal 25 3 2" xfId="8551" xr:uid="{00000000-0005-0000-0000-000067210000}"/>
    <cellStyle name="Normal 25 4" xfId="8552" xr:uid="{00000000-0005-0000-0000-000068210000}"/>
    <cellStyle name="Normal 25 4 2" xfId="8553" xr:uid="{00000000-0005-0000-0000-000069210000}"/>
    <cellStyle name="Normal 25 5" xfId="8554" xr:uid="{00000000-0005-0000-0000-00006A210000}"/>
    <cellStyle name="Normal 25 5 2" xfId="8555" xr:uid="{00000000-0005-0000-0000-00006B210000}"/>
    <cellStyle name="Normal 25 6" xfId="8556" xr:uid="{00000000-0005-0000-0000-00006C210000}"/>
    <cellStyle name="Normal 25 6 2" xfId="8557" xr:uid="{00000000-0005-0000-0000-00006D210000}"/>
    <cellStyle name="Normal 25 7" xfId="8558" xr:uid="{00000000-0005-0000-0000-00006E210000}"/>
    <cellStyle name="Normal 25 7 2" xfId="8559" xr:uid="{00000000-0005-0000-0000-00006F210000}"/>
    <cellStyle name="Normal 25 8" xfId="8560" xr:uid="{00000000-0005-0000-0000-000070210000}"/>
    <cellStyle name="Normal 25 9" xfId="8561" xr:uid="{00000000-0005-0000-0000-000071210000}"/>
    <cellStyle name="Normal 25_New ALCO Model &amp; Content_7.21.11" xfId="8562" xr:uid="{00000000-0005-0000-0000-000072210000}"/>
    <cellStyle name="Normal 26" xfId="8563" xr:uid="{00000000-0005-0000-0000-000073210000}"/>
    <cellStyle name="Normal 26 10" xfId="8564" xr:uid="{00000000-0005-0000-0000-000074210000}"/>
    <cellStyle name="Normal 26 10 2" xfId="8565" xr:uid="{00000000-0005-0000-0000-000075210000}"/>
    <cellStyle name="Normal 26 10 3" xfId="8566" xr:uid="{00000000-0005-0000-0000-000076210000}"/>
    <cellStyle name="Normal 26 10 4" xfId="8567" xr:uid="{00000000-0005-0000-0000-000077210000}"/>
    <cellStyle name="Normal 26 10 5" xfId="8568" xr:uid="{00000000-0005-0000-0000-000078210000}"/>
    <cellStyle name="Normal 26 10 6" xfId="8569" xr:uid="{00000000-0005-0000-0000-000079210000}"/>
    <cellStyle name="Normal 26 11" xfId="8570" xr:uid="{00000000-0005-0000-0000-00007A210000}"/>
    <cellStyle name="Normal 26 11 2" xfId="8571" xr:uid="{00000000-0005-0000-0000-00007B210000}"/>
    <cellStyle name="Normal 26 12" xfId="8572" xr:uid="{00000000-0005-0000-0000-00007C210000}"/>
    <cellStyle name="Normal 26 13" xfId="8573" xr:uid="{00000000-0005-0000-0000-00007D210000}"/>
    <cellStyle name="Normal 26 14" xfId="8574" xr:uid="{00000000-0005-0000-0000-00007E210000}"/>
    <cellStyle name="Normal 26 15" xfId="8575" xr:uid="{00000000-0005-0000-0000-00007F210000}"/>
    <cellStyle name="Normal 26 16" xfId="8576" xr:uid="{00000000-0005-0000-0000-000080210000}"/>
    <cellStyle name="Normal 26 2" xfId="8577" xr:uid="{00000000-0005-0000-0000-000081210000}"/>
    <cellStyle name="Normal 26 2 10" xfId="8578" xr:uid="{00000000-0005-0000-0000-000082210000}"/>
    <cellStyle name="Normal 26 2 10 2" xfId="8579" xr:uid="{00000000-0005-0000-0000-000083210000}"/>
    <cellStyle name="Normal 26 2 11" xfId="8580" xr:uid="{00000000-0005-0000-0000-000084210000}"/>
    <cellStyle name="Normal 26 2 12" xfId="8581" xr:uid="{00000000-0005-0000-0000-000085210000}"/>
    <cellStyle name="Normal 26 2 13" xfId="8582" xr:uid="{00000000-0005-0000-0000-000086210000}"/>
    <cellStyle name="Normal 26 2 14" xfId="8583" xr:uid="{00000000-0005-0000-0000-000087210000}"/>
    <cellStyle name="Normal 26 2 15" xfId="8584" xr:uid="{00000000-0005-0000-0000-000088210000}"/>
    <cellStyle name="Normal 26 2 2" xfId="8585" xr:uid="{00000000-0005-0000-0000-000089210000}"/>
    <cellStyle name="Normal 26 2 2 10" xfId="8586" xr:uid="{00000000-0005-0000-0000-00008A210000}"/>
    <cellStyle name="Normal 26 2 2 11" xfId="8587" xr:uid="{00000000-0005-0000-0000-00008B210000}"/>
    <cellStyle name="Normal 26 2 2 12" xfId="8588" xr:uid="{00000000-0005-0000-0000-00008C210000}"/>
    <cellStyle name="Normal 26 2 2 13" xfId="8589" xr:uid="{00000000-0005-0000-0000-00008D210000}"/>
    <cellStyle name="Normal 26 2 2 2" xfId="8590" xr:uid="{00000000-0005-0000-0000-00008E210000}"/>
    <cellStyle name="Normal 26 2 2 2 10" xfId="8591" xr:uid="{00000000-0005-0000-0000-00008F210000}"/>
    <cellStyle name="Normal 26 2 2 2 11" xfId="8592" xr:uid="{00000000-0005-0000-0000-000090210000}"/>
    <cellStyle name="Normal 26 2 2 2 2" xfId="8593" xr:uid="{00000000-0005-0000-0000-000091210000}"/>
    <cellStyle name="Normal 26 2 2 2 2 2" xfId="8594" xr:uid="{00000000-0005-0000-0000-000092210000}"/>
    <cellStyle name="Normal 26 2 2 2 2 2 2" xfId="8595" xr:uid="{00000000-0005-0000-0000-000093210000}"/>
    <cellStyle name="Normal 26 2 2 2 2 2 3" xfId="8596" xr:uid="{00000000-0005-0000-0000-000094210000}"/>
    <cellStyle name="Normal 26 2 2 2 2 2 4" xfId="8597" xr:uid="{00000000-0005-0000-0000-000095210000}"/>
    <cellStyle name="Normal 26 2 2 2 2 2 5" xfId="8598" xr:uid="{00000000-0005-0000-0000-000096210000}"/>
    <cellStyle name="Normal 26 2 2 2 2 2 6" xfId="8599" xr:uid="{00000000-0005-0000-0000-000097210000}"/>
    <cellStyle name="Normal 26 2 2 2 2 3" xfId="8600" xr:uid="{00000000-0005-0000-0000-000098210000}"/>
    <cellStyle name="Normal 26 2 2 2 2 4" xfId="8601" xr:uid="{00000000-0005-0000-0000-000099210000}"/>
    <cellStyle name="Normal 26 2 2 2 2 5" xfId="8602" xr:uid="{00000000-0005-0000-0000-00009A210000}"/>
    <cellStyle name="Normal 26 2 2 2 2 6" xfId="8603" xr:uid="{00000000-0005-0000-0000-00009B210000}"/>
    <cellStyle name="Normal 26 2 2 2 2 7" xfId="8604" xr:uid="{00000000-0005-0000-0000-00009C210000}"/>
    <cellStyle name="Normal 26 2 2 2 3" xfId="8605" xr:uid="{00000000-0005-0000-0000-00009D210000}"/>
    <cellStyle name="Normal 26 2 2 2 3 2" xfId="8606" xr:uid="{00000000-0005-0000-0000-00009E210000}"/>
    <cellStyle name="Normal 26 2 2 2 3 2 2" xfId="8607" xr:uid="{00000000-0005-0000-0000-00009F210000}"/>
    <cellStyle name="Normal 26 2 2 2 3 2 3" xfId="8608" xr:uid="{00000000-0005-0000-0000-0000A0210000}"/>
    <cellStyle name="Normal 26 2 2 2 3 2 4" xfId="8609" xr:uid="{00000000-0005-0000-0000-0000A1210000}"/>
    <cellStyle name="Normal 26 2 2 2 3 2 5" xfId="8610" xr:uid="{00000000-0005-0000-0000-0000A2210000}"/>
    <cellStyle name="Normal 26 2 2 2 3 2 6" xfId="8611" xr:uid="{00000000-0005-0000-0000-0000A3210000}"/>
    <cellStyle name="Normal 26 2 2 2 3 3" xfId="8612" xr:uid="{00000000-0005-0000-0000-0000A4210000}"/>
    <cellStyle name="Normal 26 2 2 2 3 4" xfId="8613" xr:uid="{00000000-0005-0000-0000-0000A5210000}"/>
    <cellStyle name="Normal 26 2 2 2 3 5" xfId="8614" xr:uid="{00000000-0005-0000-0000-0000A6210000}"/>
    <cellStyle name="Normal 26 2 2 2 3 6" xfId="8615" xr:uid="{00000000-0005-0000-0000-0000A7210000}"/>
    <cellStyle name="Normal 26 2 2 2 3 7" xfId="8616" xr:uid="{00000000-0005-0000-0000-0000A8210000}"/>
    <cellStyle name="Normal 26 2 2 2 4" xfId="8617" xr:uid="{00000000-0005-0000-0000-0000A9210000}"/>
    <cellStyle name="Normal 26 2 2 2 4 2" xfId="8618" xr:uid="{00000000-0005-0000-0000-0000AA210000}"/>
    <cellStyle name="Normal 26 2 2 2 4 2 2" xfId="8619" xr:uid="{00000000-0005-0000-0000-0000AB210000}"/>
    <cellStyle name="Normal 26 2 2 2 4 2 3" xfId="8620" xr:uid="{00000000-0005-0000-0000-0000AC210000}"/>
    <cellStyle name="Normal 26 2 2 2 4 2 4" xfId="8621" xr:uid="{00000000-0005-0000-0000-0000AD210000}"/>
    <cellStyle name="Normal 26 2 2 2 4 2 5" xfId="8622" xr:uid="{00000000-0005-0000-0000-0000AE210000}"/>
    <cellStyle name="Normal 26 2 2 2 4 2 6" xfId="8623" xr:uid="{00000000-0005-0000-0000-0000AF210000}"/>
    <cellStyle name="Normal 26 2 2 2 4 3" xfId="8624" xr:uid="{00000000-0005-0000-0000-0000B0210000}"/>
    <cellStyle name="Normal 26 2 2 2 4 4" xfId="8625" xr:uid="{00000000-0005-0000-0000-0000B1210000}"/>
    <cellStyle name="Normal 26 2 2 2 4 5" xfId="8626" xr:uid="{00000000-0005-0000-0000-0000B2210000}"/>
    <cellStyle name="Normal 26 2 2 2 4 6" xfId="8627" xr:uid="{00000000-0005-0000-0000-0000B3210000}"/>
    <cellStyle name="Normal 26 2 2 2 4 7" xfId="8628" xr:uid="{00000000-0005-0000-0000-0000B4210000}"/>
    <cellStyle name="Normal 26 2 2 2 5" xfId="8629" xr:uid="{00000000-0005-0000-0000-0000B5210000}"/>
    <cellStyle name="Normal 26 2 2 2 5 2" xfId="8630" xr:uid="{00000000-0005-0000-0000-0000B6210000}"/>
    <cellStyle name="Normal 26 2 2 2 5 2 2" xfId="8631" xr:uid="{00000000-0005-0000-0000-0000B7210000}"/>
    <cellStyle name="Normal 26 2 2 2 5 2 3" xfId="8632" xr:uid="{00000000-0005-0000-0000-0000B8210000}"/>
    <cellStyle name="Normal 26 2 2 2 5 2 4" xfId="8633" xr:uid="{00000000-0005-0000-0000-0000B9210000}"/>
    <cellStyle name="Normal 26 2 2 2 5 2 5" xfId="8634" xr:uid="{00000000-0005-0000-0000-0000BA210000}"/>
    <cellStyle name="Normal 26 2 2 2 5 2 6" xfId="8635" xr:uid="{00000000-0005-0000-0000-0000BB210000}"/>
    <cellStyle name="Normal 26 2 2 2 5 3" xfId="8636" xr:uid="{00000000-0005-0000-0000-0000BC210000}"/>
    <cellStyle name="Normal 26 2 2 2 5 4" xfId="8637" xr:uid="{00000000-0005-0000-0000-0000BD210000}"/>
    <cellStyle name="Normal 26 2 2 2 5 5" xfId="8638" xr:uid="{00000000-0005-0000-0000-0000BE210000}"/>
    <cellStyle name="Normal 26 2 2 2 5 6" xfId="8639" xr:uid="{00000000-0005-0000-0000-0000BF210000}"/>
    <cellStyle name="Normal 26 2 2 2 5 7" xfId="8640" xr:uid="{00000000-0005-0000-0000-0000C0210000}"/>
    <cellStyle name="Normal 26 2 2 2 6" xfId="8641" xr:uid="{00000000-0005-0000-0000-0000C1210000}"/>
    <cellStyle name="Normal 26 2 2 2 6 2" xfId="8642" xr:uid="{00000000-0005-0000-0000-0000C2210000}"/>
    <cellStyle name="Normal 26 2 2 2 6 3" xfId="8643" xr:uid="{00000000-0005-0000-0000-0000C3210000}"/>
    <cellStyle name="Normal 26 2 2 2 6 4" xfId="8644" xr:uid="{00000000-0005-0000-0000-0000C4210000}"/>
    <cellStyle name="Normal 26 2 2 2 6 5" xfId="8645" xr:uid="{00000000-0005-0000-0000-0000C5210000}"/>
    <cellStyle name="Normal 26 2 2 2 6 6" xfId="8646" xr:uid="{00000000-0005-0000-0000-0000C6210000}"/>
    <cellStyle name="Normal 26 2 2 2 7" xfId="8647" xr:uid="{00000000-0005-0000-0000-0000C7210000}"/>
    <cellStyle name="Normal 26 2 2 2 8" xfId="8648" xr:uid="{00000000-0005-0000-0000-0000C8210000}"/>
    <cellStyle name="Normal 26 2 2 2 9" xfId="8649" xr:uid="{00000000-0005-0000-0000-0000C9210000}"/>
    <cellStyle name="Normal 26 2 2 3" xfId="8650" xr:uid="{00000000-0005-0000-0000-0000CA210000}"/>
    <cellStyle name="Normal 26 2 2 3 10" xfId="8651" xr:uid="{00000000-0005-0000-0000-0000CB210000}"/>
    <cellStyle name="Normal 26 2 2 3 11" xfId="8652" xr:uid="{00000000-0005-0000-0000-0000CC210000}"/>
    <cellStyle name="Normal 26 2 2 3 2" xfId="8653" xr:uid="{00000000-0005-0000-0000-0000CD210000}"/>
    <cellStyle name="Normal 26 2 2 3 2 2" xfId="8654" xr:uid="{00000000-0005-0000-0000-0000CE210000}"/>
    <cellStyle name="Normal 26 2 2 3 2 2 2" xfId="8655" xr:uid="{00000000-0005-0000-0000-0000CF210000}"/>
    <cellStyle name="Normal 26 2 2 3 2 2 3" xfId="8656" xr:uid="{00000000-0005-0000-0000-0000D0210000}"/>
    <cellStyle name="Normal 26 2 2 3 2 2 4" xfId="8657" xr:uid="{00000000-0005-0000-0000-0000D1210000}"/>
    <cellStyle name="Normal 26 2 2 3 2 2 5" xfId="8658" xr:uid="{00000000-0005-0000-0000-0000D2210000}"/>
    <cellStyle name="Normal 26 2 2 3 2 2 6" xfId="8659" xr:uid="{00000000-0005-0000-0000-0000D3210000}"/>
    <cellStyle name="Normal 26 2 2 3 2 3" xfId="8660" xr:uid="{00000000-0005-0000-0000-0000D4210000}"/>
    <cellStyle name="Normal 26 2 2 3 2 4" xfId="8661" xr:uid="{00000000-0005-0000-0000-0000D5210000}"/>
    <cellStyle name="Normal 26 2 2 3 2 5" xfId="8662" xr:uid="{00000000-0005-0000-0000-0000D6210000}"/>
    <cellStyle name="Normal 26 2 2 3 2 6" xfId="8663" xr:uid="{00000000-0005-0000-0000-0000D7210000}"/>
    <cellStyle name="Normal 26 2 2 3 2 7" xfId="8664" xr:uid="{00000000-0005-0000-0000-0000D8210000}"/>
    <cellStyle name="Normal 26 2 2 3 3" xfId="8665" xr:uid="{00000000-0005-0000-0000-0000D9210000}"/>
    <cellStyle name="Normal 26 2 2 3 3 2" xfId="8666" xr:uid="{00000000-0005-0000-0000-0000DA210000}"/>
    <cellStyle name="Normal 26 2 2 3 3 2 2" xfId="8667" xr:uid="{00000000-0005-0000-0000-0000DB210000}"/>
    <cellStyle name="Normal 26 2 2 3 3 2 3" xfId="8668" xr:uid="{00000000-0005-0000-0000-0000DC210000}"/>
    <cellStyle name="Normal 26 2 2 3 3 2 4" xfId="8669" xr:uid="{00000000-0005-0000-0000-0000DD210000}"/>
    <cellStyle name="Normal 26 2 2 3 3 2 5" xfId="8670" xr:uid="{00000000-0005-0000-0000-0000DE210000}"/>
    <cellStyle name="Normal 26 2 2 3 3 2 6" xfId="8671" xr:uid="{00000000-0005-0000-0000-0000DF210000}"/>
    <cellStyle name="Normal 26 2 2 3 3 3" xfId="8672" xr:uid="{00000000-0005-0000-0000-0000E0210000}"/>
    <cellStyle name="Normal 26 2 2 3 3 4" xfId="8673" xr:uid="{00000000-0005-0000-0000-0000E1210000}"/>
    <cellStyle name="Normal 26 2 2 3 3 5" xfId="8674" xr:uid="{00000000-0005-0000-0000-0000E2210000}"/>
    <cellStyle name="Normal 26 2 2 3 3 6" xfId="8675" xr:uid="{00000000-0005-0000-0000-0000E3210000}"/>
    <cellStyle name="Normal 26 2 2 3 3 7" xfId="8676" xr:uid="{00000000-0005-0000-0000-0000E4210000}"/>
    <cellStyle name="Normal 26 2 2 3 4" xfId="8677" xr:uid="{00000000-0005-0000-0000-0000E5210000}"/>
    <cellStyle name="Normal 26 2 2 3 4 2" xfId="8678" xr:uid="{00000000-0005-0000-0000-0000E6210000}"/>
    <cellStyle name="Normal 26 2 2 3 4 2 2" xfId="8679" xr:uid="{00000000-0005-0000-0000-0000E7210000}"/>
    <cellStyle name="Normal 26 2 2 3 4 2 3" xfId="8680" xr:uid="{00000000-0005-0000-0000-0000E8210000}"/>
    <cellStyle name="Normal 26 2 2 3 4 2 4" xfId="8681" xr:uid="{00000000-0005-0000-0000-0000E9210000}"/>
    <cellStyle name="Normal 26 2 2 3 4 2 5" xfId="8682" xr:uid="{00000000-0005-0000-0000-0000EA210000}"/>
    <cellStyle name="Normal 26 2 2 3 4 2 6" xfId="8683" xr:uid="{00000000-0005-0000-0000-0000EB210000}"/>
    <cellStyle name="Normal 26 2 2 3 4 3" xfId="8684" xr:uid="{00000000-0005-0000-0000-0000EC210000}"/>
    <cellStyle name="Normal 26 2 2 3 4 4" xfId="8685" xr:uid="{00000000-0005-0000-0000-0000ED210000}"/>
    <cellStyle name="Normal 26 2 2 3 4 5" xfId="8686" xr:uid="{00000000-0005-0000-0000-0000EE210000}"/>
    <cellStyle name="Normal 26 2 2 3 4 6" xfId="8687" xr:uid="{00000000-0005-0000-0000-0000EF210000}"/>
    <cellStyle name="Normal 26 2 2 3 4 7" xfId="8688" xr:uid="{00000000-0005-0000-0000-0000F0210000}"/>
    <cellStyle name="Normal 26 2 2 3 5" xfId="8689" xr:uid="{00000000-0005-0000-0000-0000F1210000}"/>
    <cellStyle name="Normal 26 2 2 3 5 2" xfId="8690" xr:uid="{00000000-0005-0000-0000-0000F2210000}"/>
    <cellStyle name="Normal 26 2 2 3 5 2 2" xfId="8691" xr:uid="{00000000-0005-0000-0000-0000F3210000}"/>
    <cellStyle name="Normal 26 2 2 3 5 2 3" xfId="8692" xr:uid="{00000000-0005-0000-0000-0000F4210000}"/>
    <cellStyle name="Normal 26 2 2 3 5 2 4" xfId="8693" xr:uid="{00000000-0005-0000-0000-0000F5210000}"/>
    <cellStyle name="Normal 26 2 2 3 5 2 5" xfId="8694" xr:uid="{00000000-0005-0000-0000-0000F6210000}"/>
    <cellStyle name="Normal 26 2 2 3 5 2 6" xfId="8695" xr:uid="{00000000-0005-0000-0000-0000F7210000}"/>
    <cellStyle name="Normal 26 2 2 3 5 3" xfId="8696" xr:uid="{00000000-0005-0000-0000-0000F8210000}"/>
    <cellStyle name="Normal 26 2 2 3 5 4" xfId="8697" xr:uid="{00000000-0005-0000-0000-0000F9210000}"/>
    <cellStyle name="Normal 26 2 2 3 5 5" xfId="8698" xr:uid="{00000000-0005-0000-0000-0000FA210000}"/>
    <cellStyle name="Normal 26 2 2 3 5 6" xfId="8699" xr:uid="{00000000-0005-0000-0000-0000FB210000}"/>
    <cellStyle name="Normal 26 2 2 3 5 7" xfId="8700" xr:uid="{00000000-0005-0000-0000-0000FC210000}"/>
    <cellStyle name="Normal 26 2 2 3 6" xfId="8701" xr:uid="{00000000-0005-0000-0000-0000FD210000}"/>
    <cellStyle name="Normal 26 2 2 3 6 2" xfId="8702" xr:uid="{00000000-0005-0000-0000-0000FE210000}"/>
    <cellStyle name="Normal 26 2 2 3 6 3" xfId="8703" xr:uid="{00000000-0005-0000-0000-0000FF210000}"/>
    <cellStyle name="Normal 26 2 2 3 6 4" xfId="8704" xr:uid="{00000000-0005-0000-0000-000000220000}"/>
    <cellStyle name="Normal 26 2 2 3 6 5" xfId="8705" xr:uid="{00000000-0005-0000-0000-000001220000}"/>
    <cellStyle name="Normal 26 2 2 3 6 6" xfId="8706" xr:uid="{00000000-0005-0000-0000-000002220000}"/>
    <cellStyle name="Normal 26 2 2 3 7" xfId="8707" xr:uid="{00000000-0005-0000-0000-000003220000}"/>
    <cellStyle name="Normal 26 2 2 3 8" xfId="8708" xr:uid="{00000000-0005-0000-0000-000004220000}"/>
    <cellStyle name="Normal 26 2 2 3 9" xfId="8709" xr:uid="{00000000-0005-0000-0000-000005220000}"/>
    <cellStyle name="Normal 26 2 2 4" xfId="8710" xr:uid="{00000000-0005-0000-0000-000006220000}"/>
    <cellStyle name="Normal 26 2 2 4 2" xfId="8711" xr:uid="{00000000-0005-0000-0000-000007220000}"/>
    <cellStyle name="Normal 26 2 2 4 2 2" xfId="8712" xr:uid="{00000000-0005-0000-0000-000008220000}"/>
    <cellStyle name="Normal 26 2 2 4 2 3" xfId="8713" xr:uid="{00000000-0005-0000-0000-000009220000}"/>
    <cellStyle name="Normal 26 2 2 4 2 4" xfId="8714" xr:uid="{00000000-0005-0000-0000-00000A220000}"/>
    <cellStyle name="Normal 26 2 2 4 2 5" xfId="8715" xr:uid="{00000000-0005-0000-0000-00000B220000}"/>
    <cellStyle name="Normal 26 2 2 4 2 6" xfId="8716" xr:uid="{00000000-0005-0000-0000-00000C220000}"/>
    <cellStyle name="Normal 26 2 2 4 3" xfId="8717" xr:uid="{00000000-0005-0000-0000-00000D220000}"/>
    <cellStyle name="Normal 26 2 2 4 4" xfId="8718" xr:uid="{00000000-0005-0000-0000-00000E220000}"/>
    <cellStyle name="Normal 26 2 2 4 5" xfId="8719" xr:uid="{00000000-0005-0000-0000-00000F220000}"/>
    <cellStyle name="Normal 26 2 2 4 6" xfId="8720" xr:uid="{00000000-0005-0000-0000-000010220000}"/>
    <cellStyle name="Normal 26 2 2 4 7" xfId="8721" xr:uid="{00000000-0005-0000-0000-000011220000}"/>
    <cellStyle name="Normal 26 2 2 5" xfId="8722" xr:uid="{00000000-0005-0000-0000-000012220000}"/>
    <cellStyle name="Normal 26 2 2 5 2" xfId="8723" xr:uid="{00000000-0005-0000-0000-000013220000}"/>
    <cellStyle name="Normal 26 2 2 5 2 2" xfId="8724" xr:uid="{00000000-0005-0000-0000-000014220000}"/>
    <cellStyle name="Normal 26 2 2 5 2 3" xfId="8725" xr:uid="{00000000-0005-0000-0000-000015220000}"/>
    <cellStyle name="Normal 26 2 2 5 2 4" xfId="8726" xr:uid="{00000000-0005-0000-0000-000016220000}"/>
    <cellStyle name="Normal 26 2 2 5 2 5" xfId="8727" xr:uid="{00000000-0005-0000-0000-000017220000}"/>
    <cellStyle name="Normal 26 2 2 5 2 6" xfId="8728" xr:uid="{00000000-0005-0000-0000-000018220000}"/>
    <cellStyle name="Normal 26 2 2 5 3" xfId="8729" xr:uid="{00000000-0005-0000-0000-000019220000}"/>
    <cellStyle name="Normal 26 2 2 5 4" xfId="8730" xr:uid="{00000000-0005-0000-0000-00001A220000}"/>
    <cellStyle name="Normal 26 2 2 5 5" xfId="8731" xr:uid="{00000000-0005-0000-0000-00001B220000}"/>
    <cellStyle name="Normal 26 2 2 5 6" xfId="8732" xr:uid="{00000000-0005-0000-0000-00001C220000}"/>
    <cellStyle name="Normal 26 2 2 5 7" xfId="8733" xr:uid="{00000000-0005-0000-0000-00001D220000}"/>
    <cellStyle name="Normal 26 2 2 6" xfId="8734" xr:uid="{00000000-0005-0000-0000-00001E220000}"/>
    <cellStyle name="Normal 26 2 2 6 2" xfId="8735" xr:uid="{00000000-0005-0000-0000-00001F220000}"/>
    <cellStyle name="Normal 26 2 2 6 2 2" xfId="8736" xr:uid="{00000000-0005-0000-0000-000020220000}"/>
    <cellStyle name="Normal 26 2 2 6 2 3" xfId="8737" xr:uid="{00000000-0005-0000-0000-000021220000}"/>
    <cellStyle name="Normal 26 2 2 6 2 4" xfId="8738" xr:uid="{00000000-0005-0000-0000-000022220000}"/>
    <cellStyle name="Normal 26 2 2 6 2 5" xfId="8739" xr:uid="{00000000-0005-0000-0000-000023220000}"/>
    <cellStyle name="Normal 26 2 2 6 2 6" xfId="8740" xr:uid="{00000000-0005-0000-0000-000024220000}"/>
    <cellStyle name="Normal 26 2 2 6 3" xfId="8741" xr:uid="{00000000-0005-0000-0000-000025220000}"/>
    <cellStyle name="Normal 26 2 2 6 4" xfId="8742" xr:uid="{00000000-0005-0000-0000-000026220000}"/>
    <cellStyle name="Normal 26 2 2 6 5" xfId="8743" xr:uid="{00000000-0005-0000-0000-000027220000}"/>
    <cellStyle name="Normal 26 2 2 6 6" xfId="8744" xr:uid="{00000000-0005-0000-0000-000028220000}"/>
    <cellStyle name="Normal 26 2 2 6 7" xfId="8745" xr:uid="{00000000-0005-0000-0000-000029220000}"/>
    <cellStyle name="Normal 26 2 2 7" xfId="8746" xr:uid="{00000000-0005-0000-0000-00002A220000}"/>
    <cellStyle name="Normal 26 2 2 7 2" xfId="8747" xr:uid="{00000000-0005-0000-0000-00002B220000}"/>
    <cellStyle name="Normal 26 2 2 7 2 2" xfId="8748" xr:uid="{00000000-0005-0000-0000-00002C220000}"/>
    <cellStyle name="Normal 26 2 2 7 2 3" xfId="8749" xr:uid="{00000000-0005-0000-0000-00002D220000}"/>
    <cellStyle name="Normal 26 2 2 7 2 4" xfId="8750" xr:uid="{00000000-0005-0000-0000-00002E220000}"/>
    <cellStyle name="Normal 26 2 2 7 2 5" xfId="8751" xr:uid="{00000000-0005-0000-0000-00002F220000}"/>
    <cellStyle name="Normal 26 2 2 7 2 6" xfId="8752" xr:uid="{00000000-0005-0000-0000-000030220000}"/>
    <cellStyle name="Normal 26 2 2 7 3" xfId="8753" xr:uid="{00000000-0005-0000-0000-000031220000}"/>
    <cellStyle name="Normal 26 2 2 7 4" xfId="8754" xr:uid="{00000000-0005-0000-0000-000032220000}"/>
    <cellStyle name="Normal 26 2 2 7 5" xfId="8755" xr:uid="{00000000-0005-0000-0000-000033220000}"/>
    <cellStyle name="Normal 26 2 2 7 6" xfId="8756" xr:uid="{00000000-0005-0000-0000-000034220000}"/>
    <cellStyle name="Normal 26 2 2 7 7" xfId="8757" xr:uid="{00000000-0005-0000-0000-000035220000}"/>
    <cellStyle name="Normal 26 2 2 8" xfId="8758" xr:uid="{00000000-0005-0000-0000-000036220000}"/>
    <cellStyle name="Normal 26 2 2 8 2" xfId="8759" xr:uid="{00000000-0005-0000-0000-000037220000}"/>
    <cellStyle name="Normal 26 2 2 8 3" xfId="8760" xr:uid="{00000000-0005-0000-0000-000038220000}"/>
    <cellStyle name="Normal 26 2 2 8 4" xfId="8761" xr:uid="{00000000-0005-0000-0000-000039220000}"/>
    <cellStyle name="Normal 26 2 2 8 5" xfId="8762" xr:uid="{00000000-0005-0000-0000-00003A220000}"/>
    <cellStyle name="Normal 26 2 2 8 6" xfId="8763" xr:uid="{00000000-0005-0000-0000-00003B220000}"/>
    <cellStyle name="Normal 26 2 2 9" xfId="8764" xr:uid="{00000000-0005-0000-0000-00003C220000}"/>
    <cellStyle name="Normal 26 2 3" xfId="8765" xr:uid="{00000000-0005-0000-0000-00003D220000}"/>
    <cellStyle name="Normal 26 2 3 10" xfId="8766" xr:uid="{00000000-0005-0000-0000-00003E220000}"/>
    <cellStyle name="Normal 26 2 3 11" xfId="8767" xr:uid="{00000000-0005-0000-0000-00003F220000}"/>
    <cellStyle name="Normal 26 2 3 2" xfId="8768" xr:uid="{00000000-0005-0000-0000-000040220000}"/>
    <cellStyle name="Normal 26 2 3 2 2" xfId="8769" xr:uid="{00000000-0005-0000-0000-000041220000}"/>
    <cellStyle name="Normal 26 2 3 2 2 2" xfId="8770" xr:uid="{00000000-0005-0000-0000-000042220000}"/>
    <cellStyle name="Normal 26 2 3 2 2 3" xfId="8771" xr:uid="{00000000-0005-0000-0000-000043220000}"/>
    <cellStyle name="Normal 26 2 3 2 2 4" xfId="8772" xr:uid="{00000000-0005-0000-0000-000044220000}"/>
    <cellStyle name="Normal 26 2 3 2 2 5" xfId="8773" xr:uid="{00000000-0005-0000-0000-000045220000}"/>
    <cellStyle name="Normal 26 2 3 2 2 6" xfId="8774" xr:uid="{00000000-0005-0000-0000-000046220000}"/>
    <cellStyle name="Normal 26 2 3 2 3" xfId="8775" xr:uid="{00000000-0005-0000-0000-000047220000}"/>
    <cellStyle name="Normal 26 2 3 2 4" xfId="8776" xr:uid="{00000000-0005-0000-0000-000048220000}"/>
    <cellStyle name="Normal 26 2 3 2 5" xfId="8777" xr:uid="{00000000-0005-0000-0000-000049220000}"/>
    <cellStyle name="Normal 26 2 3 2 6" xfId="8778" xr:uid="{00000000-0005-0000-0000-00004A220000}"/>
    <cellStyle name="Normal 26 2 3 2 7" xfId="8779" xr:uid="{00000000-0005-0000-0000-00004B220000}"/>
    <cellStyle name="Normal 26 2 3 3" xfId="8780" xr:uid="{00000000-0005-0000-0000-00004C220000}"/>
    <cellStyle name="Normal 26 2 3 3 2" xfId="8781" xr:uid="{00000000-0005-0000-0000-00004D220000}"/>
    <cellStyle name="Normal 26 2 3 3 2 2" xfId="8782" xr:uid="{00000000-0005-0000-0000-00004E220000}"/>
    <cellStyle name="Normal 26 2 3 3 2 3" xfId="8783" xr:uid="{00000000-0005-0000-0000-00004F220000}"/>
    <cellStyle name="Normal 26 2 3 3 2 4" xfId="8784" xr:uid="{00000000-0005-0000-0000-000050220000}"/>
    <cellStyle name="Normal 26 2 3 3 2 5" xfId="8785" xr:uid="{00000000-0005-0000-0000-000051220000}"/>
    <cellStyle name="Normal 26 2 3 3 2 6" xfId="8786" xr:uid="{00000000-0005-0000-0000-000052220000}"/>
    <cellStyle name="Normal 26 2 3 3 3" xfId="8787" xr:uid="{00000000-0005-0000-0000-000053220000}"/>
    <cellStyle name="Normal 26 2 3 3 4" xfId="8788" xr:uid="{00000000-0005-0000-0000-000054220000}"/>
    <cellStyle name="Normal 26 2 3 3 5" xfId="8789" xr:uid="{00000000-0005-0000-0000-000055220000}"/>
    <cellStyle name="Normal 26 2 3 3 6" xfId="8790" xr:uid="{00000000-0005-0000-0000-000056220000}"/>
    <cellStyle name="Normal 26 2 3 3 7" xfId="8791" xr:uid="{00000000-0005-0000-0000-000057220000}"/>
    <cellStyle name="Normal 26 2 3 4" xfId="8792" xr:uid="{00000000-0005-0000-0000-000058220000}"/>
    <cellStyle name="Normal 26 2 3 4 2" xfId="8793" xr:uid="{00000000-0005-0000-0000-000059220000}"/>
    <cellStyle name="Normal 26 2 3 4 2 2" xfId="8794" xr:uid="{00000000-0005-0000-0000-00005A220000}"/>
    <cellStyle name="Normal 26 2 3 4 2 3" xfId="8795" xr:uid="{00000000-0005-0000-0000-00005B220000}"/>
    <cellStyle name="Normal 26 2 3 4 2 4" xfId="8796" xr:uid="{00000000-0005-0000-0000-00005C220000}"/>
    <cellStyle name="Normal 26 2 3 4 2 5" xfId="8797" xr:uid="{00000000-0005-0000-0000-00005D220000}"/>
    <cellStyle name="Normal 26 2 3 4 2 6" xfId="8798" xr:uid="{00000000-0005-0000-0000-00005E220000}"/>
    <cellStyle name="Normal 26 2 3 4 3" xfId="8799" xr:uid="{00000000-0005-0000-0000-00005F220000}"/>
    <cellStyle name="Normal 26 2 3 4 4" xfId="8800" xr:uid="{00000000-0005-0000-0000-000060220000}"/>
    <cellStyle name="Normal 26 2 3 4 5" xfId="8801" xr:uid="{00000000-0005-0000-0000-000061220000}"/>
    <cellStyle name="Normal 26 2 3 4 6" xfId="8802" xr:uid="{00000000-0005-0000-0000-000062220000}"/>
    <cellStyle name="Normal 26 2 3 4 7" xfId="8803" xr:uid="{00000000-0005-0000-0000-000063220000}"/>
    <cellStyle name="Normal 26 2 3 5" xfId="8804" xr:uid="{00000000-0005-0000-0000-000064220000}"/>
    <cellStyle name="Normal 26 2 3 5 2" xfId="8805" xr:uid="{00000000-0005-0000-0000-000065220000}"/>
    <cellStyle name="Normal 26 2 3 5 2 2" xfId="8806" xr:uid="{00000000-0005-0000-0000-000066220000}"/>
    <cellStyle name="Normal 26 2 3 5 2 3" xfId="8807" xr:uid="{00000000-0005-0000-0000-000067220000}"/>
    <cellStyle name="Normal 26 2 3 5 2 4" xfId="8808" xr:uid="{00000000-0005-0000-0000-000068220000}"/>
    <cellStyle name="Normal 26 2 3 5 2 5" xfId="8809" xr:uid="{00000000-0005-0000-0000-000069220000}"/>
    <cellStyle name="Normal 26 2 3 5 2 6" xfId="8810" xr:uid="{00000000-0005-0000-0000-00006A220000}"/>
    <cellStyle name="Normal 26 2 3 5 3" xfId="8811" xr:uid="{00000000-0005-0000-0000-00006B220000}"/>
    <cellStyle name="Normal 26 2 3 5 4" xfId="8812" xr:uid="{00000000-0005-0000-0000-00006C220000}"/>
    <cellStyle name="Normal 26 2 3 5 5" xfId="8813" xr:uid="{00000000-0005-0000-0000-00006D220000}"/>
    <cellStyle name="Normal 26 2 3 5 6" xfId="8814" xr:uid="{00000000-0005-0000-0000-00006E220000}"/>
    <cellStyle name="Normal 26 2 3 5 7" xfId="8815" xr:uid="{00000000-0005-0000-0000-00006F220000}"/>
    <cellStyle name="Normal 26 2 3 6" xfId="8816" xr:uid="{00000000-0005-0000-0000-000070220000}"/>
    <cellStyle name="Normal 26 2 3 6 2" xfId="8817" xr:uid="{00000000-0005-0000-0000-000071220000}"/>
    <cellStyle name="Normal 26 2 3 6 3" xfId="8818" xr:uid="{00000000-0005-0000-0000-000072220000}"/>
    <cellStyle name="Normal 26 2 3 6 4" xfId="8819" xr:uid="{00000000-0005-0000-0000-000073220000}"/>
    <cellStyle name="Normal 26 2 3 6 5" xfId="8820" xr:uid="{00000000-0005-0000-0000-000074220000}"/>
    <cellStyle name="Normal 26 2 3 6 6" xfId="8821" xr:uid="{00000000-0005-0000-0000-000075220000}"/>
    <cellStyle name="Normal 26 2 3 7" xfId="8822" xr:uid="{00000000-0005-0000-0000-000076220000}"/>
    <cellStyle name="Normal 26 2 3 8" xfId="8823" xr:uid="{00000000-0005-0000-0000-000077220000}"/>
    <cellStyle name="Normal 26 2 3 9" xfId="8824" xr:uid="{00000000-0005-0000-0000-000078220000}"/>
    <cellStyle name="Normal 26 2 4" xfId="8825" xr:uid="{00000000-0005-0000-0000-000079220000}"/>
    <cellStyle name="Normal 26 2 4 10" xfId="8826" xr:uid="{00000000-0005-0000-0000-00007A220000}"/>
    <cellStyle name="Normal 26 2 4 11" xfId="8827" xr:uid="{00000000-0005-0000-0000-00007B220000}"/>
    <cellStyle name="Normal 26 2 4 2" xfId="8828" xr:uid="{00000000-0005-0000-0000-00007C220000}"/>
    <cellStyle name="Normal 26 2 4 2 2" xfId="8829" xr:uid="{00000000-0005-0000-0000-00007D220000}"/>
    <cellStyle name="Normal 26 2 4 2 2 2" xfId="8830" xr:uid="{00000000-0005-0000-0000-00007E220000}"/>
    <cellStyle name="Normal 26 2 4 2 2 3" xfId="8831" xr:uid="{00000000-0005-0000-0000-00007F220000}"/>
    <cellStyle name="Normal 26 2 4 2 2 4" xfId="8832" xr:uid="{00000000-0005-0000-0000-000080220000}"/>
    <cellStyle name="Normal 26 2 4 2 2 5" xfId="8833" xr:uid="{00000000-0005-0000-0000-000081220000}"/>
    <cellStyle name="Normal 26 2 4 2 2 6" xfId="8834" xr:uid="{00000000-0005-0000-0000-000082220000}"/>
    <cellStyle name="Normal 26 2 4 2 3" xfId="8835" xr:uid="{00000000-0005-0000-0000-000083220000}"/>
    <cellStyle name="Normal 26 2 4 2 4" xfId="8836" xr:uid="{00000000-0005-0000-0000-000084220000}"/>
    <cellStyle name="Normal 26 2 4 2 5" xfId="8837" xr:uid="{00000000-0005-0000-0000-000085220000}"/>
    <cellStyle name="Normal 26 2 4 2 6" xfId="8838" xr:uid="{00000000-0005-0000-0000-000086220000}"/>
    <cellStyle name="Normal 26 2 4 2 7" xfId="8839" xr:uid="{00000000-0005-0000-0000-000087220000}"/>
    <cellStyle name="Normal 26 2 4 3" xfId="8840" xr:uid="{00000000-0005-0000-0000-000088220000}"/>
    <cellStyle name="Normal 26 2 4 3 2" xfId="8841" xr:uid="{00000000-0005-0000-0000-000089220000}"/>
    <cellStyle name="Normal 26 2 4 3 2 2" xfId="8842" xr:uid="{00000000-0005-0000-0000-00008A220000}"/>
    <cellStyle name="Normal 26 2 4 3 2 3" xfId="8843" xr:uid="{00000000-0005-0000-0000-00008B220000}"/>
    <cellStyle name="Normal 26 2 4 3 2 4" xfId="8844" xr:uid="{00000000-0005-0000-0000-00008C220000}"/>
    <cellStyle name="Normal 26 2 4 3 2 5" xfId="8845" xr:uid="{00000000-0005-0000-0000-00008D220000}"/>
    <cellStyle name="Normal 26 2 4 3 2 6" xfId="8846" xr:uid="{00000000-0005-0000-0000-00008E220000}"/>
    <cellStyle name="Normal 26 2 4 3 3" xfId="8847" xr:uid="{00000000-0005-0000-0000-00008F220000}"/>
    <cellStyle name="Normal 26 2 4 3 4" xfId="8848" xr:uid="{00000000-0005-0000-0000-000090220000}"/>
    <cellStyle name="Normal 26 2 4 3 5" xfId="8849" xr:uid="{00000000-0005-0000-0000-000091220000}"/>
    <cellStyle name="Normal 26 2 4 3 6" xfId="8850" xr:uid="{00000000-0005-0000-0000-000092220000}"/>
    <cellStyle name="Normal 26 2 4 3 7" xfId="8851" xr:uid="{00000000-0005-0000-0000-000093220000}"/>
    <cellStyle name="Normal 26 2 4 4" xfId="8852" xr:uid="{00000000-0005-0000-0000-000094220000}"/>
    <cellStyle name="Normal 26 2 4 4 2" xfId="8853" xr:uid="{00000000-0005-0000-0000-000095220000}"/>
    <cellStyle name="Normal 26 2 4 4 2 2" xfId="8854" xr:uid="{00000000-0005-0000-0000-000096220000}"/>
    <cellStyle name="Normal 26 2 4 4 2 3" xfId="8855" xr:uid="{00000000-0005-0000-0000-000097220000}"/>
    <cellStyle name="Normal 26 2 4 4 2 4" xfId="8856" xr:uid="{00000000-0005-0000-0000-000098220000}"/>
    <cellStyle name="Normal 26 2 4 4 2 5" xfId="8857" xr:uid="{00000000-0005-0000-0000-000099220000}"/>
    <cellStyle name="Normal 26 2 4 4 2 6" xfId="8858" xr:uid="{00000000-0005-0000-0000-00009A220000}"/>
    <cellStyle name="Normal 26 2 4 4 3" xfId="8859" xr:uid="{00000000-0005-0000-0000-00009B220000}"/>
    <cellStyle name="Normal 26 2 4 4 4" xfId="8860" xr:uid="{00000000-0005-0000-0000-00009C220000}"/>
    <cellStyle name="Normal 26 2 4 4 5" xfId="8861" xr:uid="{00000000-0005-0000-0000-00009D220000}"/>
    <cellStyle name="Normal 26 2 4 4 6" xfId="8862" xr:uid="{00000000-0005-0000-0000-00009E220000}"/>
    <cellStyle name="Normal 26 2 4 4 7" xfId="8863" xr:uid="{00000000-0005-0000-0000-00009F220000}"/>
    <cellStyle name="Normal 26 2 4 5" xfId="8864" xr:uid="{00000000-0005-0000-0000-0000A0220000}"/>
    <cellStyle name="Normal 26 2 4 5 2" xfId="8865" xr:uid="{00000000-0005-0000-0000-0000A1220000}"/>
    <cellStyle name="Normal 26 2 4 5 2 2" xfId="8866" xr:uid="{00000000-0005-0000-0000-0000A2220000}"/>
    <cellStyle name="Normal 26 2 4 5 2 3" xfId="8867" xr:uid="{00000000-0005-0000-0000-0000A3220000}"/>
    <cellStyle name="Normal 26 2 4 5 2 4" xfId="8868" xr:uid="{00000000-0005-0000-0000-0000A4220000}"/>
    <cellStyle name="Normal 26 2 4 5 2 5" xfId="8869" xr:uid="{00000000-0005-0000-0000-0000A5220000}"/>
    <cellStyle name="Normal 26 2 4 5 2 6" xfId="8870" xr:uid="{00000000-0005-0000-0000-0000A6220000}"/>
    <cellStyle name="Normal 26 2 4 5 3" xfId="8871" xr:uid="{00000000-0005-0000-0000-0000A7220000}"/>
    <cellStyle name="Normal 26 2 4 5 4" xfId="8872" xr:uid="{00000000-0005-0000-0000-0000A8220000}"/>
    <cellStyle name="Normal 26 2 4 5 5" xfId="8873" xr:uid="{00000000-0005-0000-0000-0000A9220000}"/>
    <cellStyle name="Normal 26 2 4 5 6" xfId="8874" xr:uid="{00000000-0005-0000-0000-0000AA220000}"/>
    <cellStyle name="Normal 26 2 4 5 7" xfId="8875" xr:uid="{00000000-0005-0000-0000-0000AB220000}"/>
    <cellStyle name="Normal 26 2 4 6" xfId="8876" xr:uid="{00000000-0005-0000-0000-0000AC220000}"/>
    <cellStyle name="Normal 26 2 4 6 2" xfId="8877" xr:uid="{00000000-0005-0000-0000-0000AD220000}"/>
    <cellStyle name="Normal 26 2 4 6 3" xfId="8878" xr:uid="{00000000-0005-0000-0000-0000AE220000}"/>
    <cellStyle name="Normal 26 2 4 6 4" xfId="8879" xr:uid="{00000000-0005-0000-0000-0000AF220000}"/>
    <cellStyle name="Normal 26 2 4 6 5" xfId="8880" xr:uid="{00000000-0005-0000-0000-0000B0220000}"/>
    <cellStyle name="Normal 26 2 4 6 6" xfId="8881" xr:uid="{00000000-0005-0000-0000-0000B1220000}"/>
    <cellStyle name="Normal 26 2 4 7" xfId="8882" xr:uid="{00000000-0005-0000-0000-0000B2220000}"/>
    <cellStyle name="Normal 26 2 4 8" xfId="8883" xr:uid="{00000000-0005-0000-0000-0000B3220000}"/>
    <cellStyle name="Normal 26 2 4 9" xfId="8884" xr:uid="{00000000-0005-0000-0000-0000B4220000}"/>
    <cellStyle name="Normal 26 2 5" xfId="8885" xr:uid="{00000000-0005-0000-0000-0000B5220000}"/>
    <cellStyle name="Normal 26 2 5 2" xfId="8886" xr:uid="{00000000-0005-0000-0000-0000B6220000}"/>
    <cellStyle name="Normal 26 2 5 2 2" xfId="8887" xr:uid="{00000000-0005-0000-0000-0000B7220000}"/>
    <cellStyle name="Normal 26 2 5 2 3" xfId="8888" xr:uid="{00000000-0005-0000-0000-0000B8220000}"/>
    <cellStyle name="Normal 26 2 5 2 4" xfId="8889" xr:uid="{00000000-0005-0000-0000-0000B9220000}"/>
    <cellStyle name="Normal 26 2 5 2 5" xfId="8890" xr:uid="{00000000-0005-0000-0000-0000BA220000}"/>
    <cellStyle name="Normal 26 2 5 2 6" xfId="8891" xr:uid="{00000000-0005-0000-0000-0000BB220000}"/>
    <cellStyle name="Normal 26 2 5 3" xfId="8892" xr:uid="{00000000-0005-0000-0000-0000BC220000}"/>
    <cellStyle name="Normal 26 2 5 4" xfId="8893" xr:uid="{00000000-0005-0000-0000-0000BD220000}"/>
    <cellStyle name="Normal 26 2 5 5" xfId="8894" xr:uid="{00000000-0005-0000-0000-0000BE220000}"/>
    <cellStyle name="Normal 26 2 5 6" xfId="8895" xr:uid="{00000000-0005-0000-0000-0000BF220000}"/>
    <cellStyle name="Normal 26 2 5 7" xfId="8896" xr:uid="{00000000-0005-0000-0000-0000C0220000}"/>
    <cellStyle name="Normal 26 2 6" xfId="8897" xr:uid="{00000000-0005-0000-0000-0000C1220000}"/>
    <cellStyle name="Normal 26 2 6 2" xfId="8898" xr:uid="{00000000-0005-0000-0000-0000C2220000}"/>
    <cellStyle name="Normal 26 2 6 2 2" xfId="8899" xr:uid="{00000000-0005-0000-0000-0000C3220000}"/>
    <cellStyle name="Normal 26 2 6 2 3" xfId="8900" xr:uid="{00000000-0005-0000-0000-0000C4220000}"/>
    <cellStyle name="Normal 26 2 6 2 4" xfId="8901" xr:uid="{00000000-0005-0000-0000-0000C5220000}"/>
    <cellStyle name="Normal 26 2 6 2 5" xfId="8902" xr:uid="{00000000-0005-0000-0000-0000C6220000}"/>
    <cellStyle name="Normal 26 2 6 2 6" xfId="8903" xr:uid="{00000000-0005-0000-0000-0000C7220000}"/>
    <cellStyle name="Normal 26 2 6 3" xfId="8904" xr:uid="{00000000-0005-0000-0000-0000C8220000}"/>
    <cellStyle name="Normal 26 2 6 4" xfId="8905" xr:uid="{00000000-0005-0000-0000-0000C9220000}"/>
    <cellStyle name="Normal 26 2 6 5" xfId="8906" xr:uid="{00000000-0005-0000-0000-0000CA220000}"/>
    <cellStyle name="Normal 26 2 6 6" xfId="8907" xr:uid="{00000000-0005-0000-0000-0000CB220000}"/>
    <cellStyle name="Normal 26 2 6 7" xfId="8908" xr:uid="{00000000-0005-0000-0000-0000CC220000}"/>
    <cellStyle name="Normal 26 2 7" xfId="8909" xr:uid="{00000000-0005-0000-0000-0000CD220000}"/>
    <cellStyle name="Normal 26 2 7 2" xfId="8910" xr:uid="{00000000-0005-0000-0000-0000CE220000}"/>
    <cellStyle name="Normal 26 2 7 2 2" xfId="8911" xr:uid="{00000000-0005-0000-0000-0000CF220000}"/>
    <cellStyle name="Normal 26 2 7 2 3" xfId="8912" xr:uid="{00000000-0005-0000-0000-0000D0220000}"/>
    <cellStyle name="Normal 26 2 7 2 4" xfId="8913" xr:uid="{00000000-0005-0000-0000-0000D1220000}"/>
    <cellStyle name="Normal 26 2 7 2 5" xfId="8914" xr:uid="{00000000-0005-0000-0000-0000D2220000}"/>
    <cellStyle name="Normal 26 2 7 2 6" xfId="8915" xr:uid="{00000000-0005-0000-0000-0000D3220000}"/>
    <cellStyle name="Normal 26 2 7 3" xfId="8916" xr:uid="{00000000-0005-0000-0000-0000D4220000}"/>
    <cellStyle name="Normal 26 2 7 4" xfId="8917" xr:uid="{00000000-0005-0000-0000-0000D5220000}"/>
    <cellStyle name="Normal 26 2 7 5" xfId="8918" xr:uid="{00000000-0005-0000-0000-0000D6220000}"/>
    <cellStyle name="Normal 26 2 7 6" xfId="8919" xr:uid="{00000000-0005-0000-0000-0000D7220000}"/>
    <cellStyle name="Normal 26 2 7 7" xfId="8920" xr:uid="{00000000-0005-0000-0000-0000D8220000}"/>
    <cellStyle name="Normal 26 2 8" xfId="8921" xr:uid="{00000000-0005-0000-0000-0000D9220000}"/>
    <cellStyle name="Normal 26 2 8 2" xfId="8922" xr:uid="{00000000-0005-0000-0000-0000DA220000}"/>
    <cellStyle name="Normal 26 2 8 2 2" xfId="8923" xr:uid="{00000000-0005-0000-0000-0000DB220000}"/>
    <cellStyle name="Normal 26 2 8 2 3" xfId="8924" xr:uid="{00000000-0005-0000-0000-0000DC220000}"/>
    <cellStyle name="Normal 26 2 8 2 4" xfId="8925" xr:uid="{00000000-0005-0000-0000-0000DD220000}"/>
    <cellStyle name="Normal 26 2 8 2 5" xfId="8926" xr:uid="{00000000-0005-0000-0000-0000DE220000}"/>
    <cellStyle name="Normal 26 2 8 2 6" xfId="8927" xr:uid="{00000000-0005-0000-0000-0000DF220000}"/>
    <cellStyle name="Normal 26 2 8 3" xfId="8928" xr:uid="{00000000-0005-0000-0000-0000E0220000}"/>
    <cellStyle name="Normal 26 2 8 4" xfId="8929" xr:uid="{00000000-0005-0000-0000-0000E1220000}"/>
    <cellStyle name="Normal 26 2 8 5" xfId="8930" xr:uid="{00000000-0005-0000-0000-0000E2220000}"/>
    <cellStyle name="Normal 26 2 8 6" xfId="8931" xr:uid="{00000000-0005-0000-0000-0000E3220000}"/>
    <cellStyle name="Normal 26 2 8 7" xfId="8932" xr:uid="{00000000-0005-0000-0000-0000E4220000}"/>
    <cellStyle name="Normal 26 2 9" xfId="8933" xr:uid="{00000000-0005-0000-0000-0000E5220000}"/>
    <cellStyle name="Normal 26 2 9 2" xfId="8934" xr:uid="{00000000-0005-0000-0000-0000E6220000}"/>
    <cellStyle name="Normal 26 2 9 3" xfId="8935" xr:uid="{00000000-0005-0000-0000-0000E7220000}"/>
    <cellStyle name="Normal 26 2 9 4" xfId="8936" xr:uid="{00000000-0005-0000-0000-0000E8220000}"/>
    <cellStyle name="Normal 26 2 9 5" xfId="8937" xr:uid="{00000000-0005-0000-0000-0000E9220000}"/>
    <cellStyle name="Normal 26 2 9 6" xfId="8938" xr:uid="{00000000-0005-0000-0000-0000EA220000}"/>
    <cellStyle name="Normal 26 3" xfId="8939" xr:uid="{00000000-0005-0000-0000-0000EB220000}"/>
    <cellStyle name="Normal 26 3 10" xfId="8940" xr:uid="{00000000-0005-0000-0000-0000EC220000}"/>
    <cellStyle name="Normal 26 3 11" xfId="8941" xr:uid="{00000000-0005-0000-0000-0000ED220000}"/>
    <cellStyle name="Normal 26 3 12" xfId="8942" xr:uid="{00000000-0005-0000-0000-0000EE220000}"/>
    <cellStyle name="Normal 26 3 13" xfId="8943" xr:uid="{00000000-0005-0000-0000-0000EF220000}"/>
    <cellStyle name="Normal 26 3 14" xfId="8944" xr:uid="{00000000-0005-0000-0000-0000F0220000}"/>
    <cellStyle name="Normal 26 3 2" xfId="8945" xr:uid="{00000000-0005-0000-0000-0000F1220000}"/>
    <cellStyle name="Normal 26 3 2 10" xfId="8946" xr:uid="{00000000-0005-0000-0000-0000F2220000}"/>
    <cellStyle name="Normal 26 3 2 11" xfId="8947" xr:uid="{00000000-0005-0000-0000-0000F3220000}"/>
    <cellStyle name="Normal 26 3 2 2" xfId="8948" xr:uid="{00000000-0005-0000-0000-0000F4220000}"/>
    <cellStyle name="Normal 26 3 2 2 2" xfId="8949" xr:uid="{00000000-0005-0000-0000-0000F5220000}"/>
    <cellStyle name="Normal 26 3 2 2 2 2" xfId="8950" xr:uid="{00000000-0005-0000-0000-0000F6220000}"/>
    <cellStyle name="Normal 26 3 2 2 2 3" xfId="8951" xr:uid="{00000000-0005-0000-0000-0000F7220000}"/>
    <cellStyle name="Normal 26 3 2 2 2 4" xfId="8952" xr:uid="{00000000-0005-0000-0000-0000F8220000}"/>
    <cellStyle name="Normal 26 3 2 2 2 5" xfId="8953" xr:uid="{00000000-0005-0000-0000-0000F9220000}"/>
    <cellStyle name="Normal 26 3 2 2 2 6" xfId="8954" xr:uid="{00000000-0005-0000-0000-0000FA220000}"/>
    <cellStyle name="Normal 26 3 2 2 3" xfId="8955" xr:uid="{00000000-0005-0000-0000-0000FB220000}"/>
    <cellStyle name="Normal 26 3 2 2 4" xfId="8956" xr:uid="{00000000-0005-0000-0000-0000FC220000}"/>
    <cellStyle name="Normal 26 3 2 2 5" xfId="8957" xr:uid="{00000000-0005-0000-0000-0000FD220000}"/>
    <cellStyle name="Normal 26 3 2 2 6" xfId="8958" xr:uid="{00000000-0005-0000-0000-0000FE220000}"/>
    <cellStyle name="Normal 26 3 2 2 7" xfId="8959" xr:uid="{00000000-0005-0000-0000-0000FF220000}"/>
    <cellStyle name="Normal 26 3 2 3" xfId="8960" xr:uid="{00000000-0005-0000-0000-000000230000}"/>
    <cellStyle name="Normal 26 3 2 3 2" xfId="8961" xr:uid="{00000000-0005-0000-0000-000001230000}"/>
    <cellStyle name="Normal 26 3 2 3 2 2" xfId="8962" xr:uid="{00000000-0005-0000-0000-000002230000}"/>
    <cellStyle name="Normal 26 3 2 3 2 3" xfId="8963" xr:uid="{00000000-0005-0000-0000-000003230000}"/>
    <cellStyle name="Normal 26 3 2 3 2 4" xfId="8964" xr:uid="{00000000-0005-0000-0000-000004230000}"/>
    <cellStyle name="Normal 26 3 2 3 2 5" xfId="8965" xr:uid="{00000000-0005-0000-0000-000005230000}"/>
    <cellStyle name="Normal 26 3 2 3 2 6" xfId="8966" xr:uid="{00000000-0005-0000-0000-000006230000}"/>
    <cellStyle name="Normal 26 3 2 3 3" xfId="8967" xr:uid="{00000000-0005-0000-0000-000007230000}"/>
    <cellStyle name="Normal 26 3 2 3 4" xfId="8968" xr:uid="{00000000-0005-0000-0000-000008230000}"/>
    <cellStyle name="Normal 26 3 2 3 5" xfId="8969" xr:uid="{00000000-0005-0000-0000-000009230000}"/>
    <cellStyle name="Normal 26 3 2 3 6" xfId="8970" xr:uid="{00000000-0005-0000-0000-00000A230000}"/>
    <cellStyle name="Normal 26 3 2 3 7" xfId="8971" xr:uid="{00000000-0005-0000-0000-00000B230000}"/>
    <cellStyle name="Normal 26 3 2 4" xfId="8972" xr:uid="{00000000-0005-0000-0000-00000C230000}"/>
    <cellStyle name="Normal 26 3 2 4 2" xfId="8973" xr:uid="{00000000-0005-0000-0000-00000D230000}"/>
    <cellStyle name="Normal 26 3 2 4 2 2" xfId="8974" xr:uid="{00000000-0005-0000-0000-00000E230000}"/>
    <cellStyle name="Normal 26 3 2 4 2 3" xfId="8975" xr:uid="{00000000-0005-0000-0000-00000F230000}"/>
    <cellStyle name="Normal 26 3 2 4 2 4" xfId="8976" xr:uid="{00000000-0005-0000-0000-000010230000}"/>
    <cellStyle name="Normal 26 3 2 4 2 5" xfId="8977" xr:uid="{00000000-0005-0000-0000-000011230000}"/>
    <cellStyle name="Normal 26 3 2 4 2 6" xfId="8978" xr:uid="{00000000-0005-0000-0000-000012230000}"/>
    <cellStyle name="Normal 26 3 2 4 3" xfId="8979" xr:uid="{00000000-0005-0000-0000-000013230000}"/>
    <cellStyle name="Normal 26 3 2 4 4" xfId="8980" xr:uid="{00000000-0005-0000-0000-000014230000}"/>
    <cellStyle name="Normal 26 3 2 4 5" xfId="8981" xr:uid="{00000000-0005-0000-0000-000015230000}"/>
    <cellStyle name="Normal 26 3 2 4 6" xfId="8982" xr:uid="{00000000-0005-0000-0000-000016230000}"/>
    <cellStyle name="Normal 26 3 2 4 7" xfId="8983" xr:uid="{00000000-0005-0000-0000-000017230000}"/>
    <cellStyle name="Normal 26 3 2 5" xfId="8984" xr:uid="{00000000-0005-0000-0000-000018230000}"/>
    <cellStyle name="Normal 26 3 2 5 2" xfId="8985" xr:uid="{00000000-0005-0000-0000-000019230000}"/>
    <cellStyle name="Normal 26 3 2 5 2 2" xfId="8986" xr:uid="{00000000-0005-0000-0000-00001A230000}"/>
    <cellStyle name="Normal 26 3 2 5 2 3" xfId="8987" xr:uid="{00000000-0005-0000-0000-00001B230000}"/>
    <cellStyle name="Normal 26 3 2 5 2 4" xfId="8988" xr:uid="{00000000-0005-0000-0000-00001C230000}"/>
    <cellStyle name="Normal 26 3 2 5 2 5" xfId="8989" xr:uid="{00000000-0005-0000-0000-00001D230000}"/>
    <cellStyle name="Normal 26 3 2 5 2 6" xfId="8990" xr:uid="{00000000-0005-0000-0000-00001E230000}"/>
    <cellStyle name="Normal 26 3 2 5 3" xfId="8991" xr:uid="{00000000-0005-0000-0000-00001F230000}"/>
    <cellStyle name="Normal 26 3 2 5 4" xfId="8992" xr:uid="{00000000-0005-0000-0000-000020230000}"/>
    <cellStyle name="Normal 26 3 2 5 5" xfId="8993" xr:uid="{00000000-0005-0000-0000-000021230000}"/>
    <cellStyle name="Normal 26 3 2 5 6" xfId="8994" xr:uid="{00000000-0005-0000-0000-000022230000}"/>
    <cellStyle name="Normal 26 3 2 5 7" xfId="8995" xr:uid="{00000000-0005-0000-0000-000023230000}"/>
    <cellStyle name="Normal 26 3 2 6" xfId="8996" xr:uid="{00000000-0005-0000-0000-000024230000}"/>
    <cellStyle name="Normal 26 3 2 6 2" xfId="8997" xr:uid="{00000000-0005-0000-0000-000025230000}"/>
    <cellStyle name="Normal 26 3 2 6 3" xfId="8998" xr:uid="{00000000-0005-0000-0000-000026230000}"/>
    <cellStyle name="Normal 26 3 2 6 4" xfId="8999" xr:uid="{00000000-0005-0000-0000-000027230000}"/>
    <cellStyle name="Normal 26 3 2 6 5" xfId="9000" xr:uid="{00000000-0005-0000-0000-000028230000}"/>
    <cellStyle name="Normal 26 3 2 6 6" xfId="9001" xr:uid="{00000000-0005-0000-0000-000029230000}"/>
    <cellStyle name="Normal 26 3 2 7" xfId="9002" xr:uid="{00000000-0005-0000-0000-00002A230000}"/>
    <cellStyle name="Normal 26 3 2 8" xfId="9003" xr:uid="{00000000-0005-0000-0000-00002B230000}"/>
    <cellStyle name="Normal 26 3 2 9" xfId="9004" xr:uid="{00000000-0005-0000-0000-00002C230000}"/>
    <cellStyle name="Normal 26 3 3" xfId="9005" xr:uid="{00000000-0005-0000-0000-00002D230000}"/>
    <cellStyle name="Normal 26 3 3 10" xfId="9006" xr:uid="{00000000-0005-0000-0000-00002E230000}"/>
    <cellStyle name="Normal 26 3 3 11" xfId="9007" xr:uid="{00000000-0005-0000-0000-00002F230000}"/>
    <cellStyle name="Normal 26 3 3 2" xfId="9008" xr:uid="{00000000-0005-0000-0000-000030230000}"/>
    <cellStyle name="Normal 26 3 3 2 2" xfId="9009" xr:uid="{00000000-0005-0000-0000-000031230000}"/>
    <cellStyle name="Normal 26 3 3 2 2 2" xfId="9010" xr:uid="{00000000-0005-0000-0000-000032230000}"/>
    <cellStyle name="Normal 26 3 3 2 2 3" xfId="9011" xr:uid="{00000000-0005-0000-0000-000033230000}"/>
    <cellStyle name="Normal 26 3 3 2 2 4" xfId="9012" xr:uid="{00000000-0005-0000-0000-000034230000}"/>
    <cellStyle name="Normal 26 3 3 2 2 5" xfId="9013" xr:uid="{00000000-0005-0000-0000-000035230000}"/>
    <cellStyle name="Normal 26 3 3 2 2 6" xfId="9014" xr:uid="{00000000-0005-0000-0000-000036230000}"/>
    <cellStyle name="Normal 26 3 3 2 3" xfId="9015" xr:uid="{00000000-0005-0000-0000-000037230000}"/>
    <cellStyle name="Normal 26 3 3 2 4" xfId="9016" xr:uid="{00000000-0005-0000-0000-000038230000}"/>
    <cellStyle name="Normal 26 3 3 2 5" xfId="9017" xr:uid="{00000000-0005-0000-0000-000039230000}"/>
    <cellStyle name="Normal 26 3 3 2 6" xfId="9018" xr:uid="{00000000-0005-0000-0000-00003A230000}"/>
    <cellStyle name="Normal 26 3 3 2 7" xfId="9019" xr:uid="{00000000-0005-0000-0000-00003B230000}"/>
    <cellStyle name="Normal 26 3 3 3" xfId="9020" xr:uid="{00000000-0005-0000-0000-00003C230000}"/>
    <cellStyle name="Normal 26 3 3 3 2" xfId="9021" xr:uid="{00000000-0005-0000-0000-00003D230000}"/>
    <cellStyle name="Normal 26 3 3 3 2 2" xfId="9022" xr:uid="{00000000-0005-0000-0000-00003E230000}"/>
    <cellStyle name="Normal 26 3 3 3 2 3" xfId="9023" xr:uid="{00000000-0005-0000-0000-00003F230000}"/>
    <cellStyle name="Normal 26 3 3 3 2 4" xfId="9024" xr:uid="{00000000-0005-0000-0000-000040230000}"/>
    <cellStyle name="Normal 26 3 3 3 2 5" xfId="9025" xr:uid="{00000000-0005-0000-0000-000041230000}"/>
    <cellStyle name="Normal 26 3 3 3 2 6" xfId="9026" xr:uid="{00000000-0005-0000-0000-000042230000}"/>
    <cellStyle name="Normal 26 3 3 3 3" xfId="9027" xr:uid="{00000000-0005-0000-0000-000043230000}"/>
    <cellStyle name="Normal 26 3 3 3 4" xfId="9028" xr:uid="{00000000-0005-0000-0000-000044230000}"/>
    <cellStyle name="Normal 26 3 3 3 5" xfId="9029" xr:uid="{00000000-0005-0000-0000-000045230000}"/>
    <cellStyle name="Normal 26 3 3 3 6" xfId="9030" xr:uid="{00000000-0005-0000-0000-000046230000}"/>
    <cellStyle name="Normal 26 3 3 3 7" xfId="9031" xr:uid="{00000000-0005-0000-0000-000047230000}"/>
    <cellStyle name="Normal 26 3 3 4" xfId="9032" xr:uid="{00000000-0005-0000-0000-000048230000}"/>
    <cellStyle name="Normal 26 3 3 4 2" xfId="9033" xr:uid="{00000000-0005-0000-0000-000049230000}"/>
    <cellStyle name="Normal 26 3 3 4 2 2" xfId="9034" xr:uid="{00000000-0005-0000-0000-00004A230000}"/>
    <cellStyle name="Normal 26 3 3 4 2 3" xfId="9035" xr:uid="{00000000-0005-0000-0000-00004B230000}"/>
    <cellStyle name="Normal 26 3 3 4 2 4" xfId="9036" xr:uid="{00000000-0005-0000-0000-00004C230000}"/>
    <cellStyle name="Normal 26 3 3 4 2 5" xfId="9037" xr:uid="{00000000-0005-0000-0000-00004D230000}"/>
    <cellStyle name="Normal 26 3 3 4 2 6" xfId="9038" xr:uid="{00000000-0005-0000-0000-00004E230000}"/>
    <cellStyle name="Normal 26 3 3 4 3" xfId="9039" xr:uid="{00000000-0005-0000-0000-00004F230000}"/>
    <cellStyle name="Normal 26 3 3 4 4" xfId="9040" xr:uid="{00000000-0005-0000-0000-000050230000}"/>
    <cellStyle name="Normal 26 3 3 4 5" xfId="9041" xr:uid="{00000000-0005-0000-0000-000051230000}"/>
    <cellStyle name="Normal 26 3 3 4 6" xfId="9042" xr:uid="{00000000-0005-0000-0000-000052230000}"/>
    <cellStyle name="Normal 26 3 3 4 7" xfId="9043" xr:uid="{00000000-0005-0000-0000-000053230000}"/>
    <cellStyle name="Normal 26 3 3 5" xfId="9044" xr:uid="{00000000-0005-0000-0000-000054230000}"/>
    <cellStyle name="Normal 26 3 3 5 2" xfId="9045" xr:uid="{00000000-0005-0000-0000-000055230000}"/>
    <cellStyle name="Normal 26 3 3 5 2 2" xfId="9046" xr:uid="{00000000-0005-0000-0000-000056230000}"/>
    <cellStyle name="Normal 26 3 3 5 2 3" xfId="9047" xr:uid="{00000000-0005-0000-0000-000057230000}"/>
    <cellStyle name="Normal 26 3 3 5 2 4" xfId="9048" xr:uid="{00000000-0005-0000-0000-000058230000}"/>
    <cellStyle name="Normal 26 3 3 5 2 5" xfId="9049" xr:uid="{00000000-0005-0000-0000-000059230000}"/>
    <cellStyle name="Normal 26 3 3 5 2 6" xfId="9050" xr:uid="{00000000-0005-0000-0000-00005A230000}"/>
    <cellStyle name="Normal 26 3 3 5 3" xfId="9051" xr:uid="{00000000-0005-0000-0000-00005B230000}"/>
    <cellStyle name="Normal 26 3 3 5 4" xfId="9052" xr:uid="{00000000-0005-0000-0000-00005C230000}"/>
    <cellStyle name="Normal 26 3 3 5 5" xfId="9053" xr:uid="{00000000-0005-0000-0000-00005D230000}"/>
    <cellStyle name="Normal 26 3 3 5 6" xfId="9054" xr:uid="{00000000-0005-0000-0000-00005E230000}"/>
    <cellStyle name="Normal 26 3 3 5 7" xfId="9055" xr:uid="{00000000-0005-0000-0000-00005F230000}"/>
    <cellStyle name="Normal 26 3 3 6" xfId="9056" xr:uid="{00000000-0005-0000-0000-000060230000}"/>
    <cellStyle name="Normal 26 3 3 6 2" xfId="9057" xr:uid="{00000000-0005-0000-0000-000061230000}"/>
    <cellStyle name="Normal 26 3 3 6 3" xfId="9058" xr:uid="{00000000-0005-0000-0000-000062230000}"/>
    <cellStyle name="Normal 26 3 3 6 4" xfId="9059" xr:uid="{00000000-0005-0000-0000-000063230000}"/>
    <cellStyle name="Normal 26 3 3 6 5" xfId="9060" xr:uid="{00000000-0005-0000-0000-000064230000}"/>
    <cellStyle name="Normal 26 3 3 6 6" xfId="9061" xr:uid="{00000000-0005-0000-0000-000065230000}"/>
    <cellStyle name="Normal 26 3 3 7" xfId="9062" xr:uid="{00000000-0005-0000-0000-000066230000}"/>
    <cellStyle name="Normal 26 3 3 8" xfId="9063" xr:uid="{00000000-0005-0000-0000-000067230000}"/>
    <cellStyle name="Normal 26 3 3 9" xfId="9064" xr:uid="{00000000-0005-0000-0000-000068230000}"/>
    <cellStyle name="Normal 26 3 4" xfId="9065" xr:uid="{00000000-0005-0000-0000-000069230000}"/>
    <cellStyle name="Normal 26 3 4 2" xfId="9066" xr:uid="{00000000-0005-0000-0000-00006A230000}"/>
    <cellStyle name="Normal 26 3 4 2 2" xfId="9067" xr:uid="{00000000-0005-0000-0000-00006B230000}"/>
    <cellStyle name="Normal 26 3 4 2 3" xfId="9068" xr:uid="{00000000-0005-0000-0000-00006C230000}"/>
    <cellStyle name="Normal 26 3 4 2 4" xfId="9069" xr:uid="{00000000-0005-0000-0000-00006D230000}"/>
    <cellStyle name="Normal 26 3 4 2 5" xfId="9070" xr:uid="{00000000-0005-0000-0000-00006E230000}"/>
    <cellStyle name="Normal 26 3 4 2 6" xfId="9071" xr:uid="{00000000-0005-0000-0000-00006F230000}"/>
    <cellStyle name="Normal 26 3 4 3" xfId="9072" xr:uid="{00000000-0005-0000-0000-000070230000}"/>
    <cellStyle name="Normal 26 3 4 4" xfId="9073" xr:uid="{00000000-0005-0000-0000-000071230000}"/>
    <cellStyle name="Normal 26 3 4 5" xfId="9074" xr:uid="{00000000-0005-0000-0000-000072230000}"/>
    <cellStyle name="Normal 26 3 4 6" xfId="9075" xr:uid="{00000000-0005-0000-0000-000073230000}"/>
    <cellStyle name="Normal 26 3 4 7" xfId="9076" xr:uid="{00000000-0005-0000-0000-000074230000}"/>
    <cellStyle name="Normal 26 3 5" xfId="9077" xr:uid="{00000000-0005-0000-0000-000075230000}"/>
    <cellStyle name="Normal 26 3 5 2" xfId="9078" xr:uid="{00000000-0005-0000-0000-000076230000}"/>
    <cellStyle name="Normal 26 3 5 2 2" xfId="9079" xr:uid="{00000000-0005-0000-0000-000077230000}"/>
    <cellStyle name="Normal 26 3 5 2 3" xfId="9080" xr:uid="{00000000-0005-0000-0000-000078230000}"/>
    <cellStyle name="Normal 26 3 5 2 4" xfId="9081" xr:uid="{00000000-0005-0000-0000-000079230000}"/>
    <cellStyle name="Normal 26 3 5 2 5" xfId="9082" xr:uid="{00000000-0005-0000-0000-00007A230000}"/>
    <cellStyle name="Normal 26 3 5 2 6" xfId="9083" xr:uid="{00000000-0005-0000-0000-00007B230000}"/>
    <cellStyle name="Normal 26 3 5 3" xfId="9084" xr:uid="{00000000-0005-0000-0000-00007C230000}"/>
    <cellStyle name="Normal 26 3 5 4" xfId="9085" xr:uid="{00000000-0005-0000-0000-00007D230000}"/>
    <cellStyle name="Normal 26 3 5 5" xfId="9086" xr:uid="{00000000-0005-0000-0000-00007E230000}"/>
    <cellStyle name="Normal 26 3 5 6" xfId="9087" xr:uid="{00000000-0005-0000-0000-00007F230000}"/>
    <cellStyle name="Normal 26 3 5 7" xfId="9088" xr:uid="{00000000-0005-0000-0000-000080230000}"/>
    <cellStyle name="Normal 26 3 6" xfId="9089" xr:uid="{00000000-0005-0000-0000-000081230000}"/>
    <cellStyle name="Normal 26 3 6 2" xfId="9090" xr:uid="{00000000-0005-0000-0000-000082230000}"/>
    <cellStyle name="Normal 26 3 6 2 2" xfId="9091" xr:uid="{00000000-0005-0000-0000-000083230000}"/>
    <cellStyle name="Normal 26 3 6 2 3" xfId="9092" xr:uid="{00000000-0005-0000-0000-000084230000}"/>
    <cellStyle name="Normal 26 3 6 2 4" xfId="9093" xr:uid="{00000000-0005-0000-0000-000085230000}"/>
    <cellStyle name="Normal 26 3 6 2 5" xfId="9094" xr:uid="{00000000-0005-0000-0000-000086230000}"/>
    <cellStyle name="Normal 26 3 6 2 6" xfId="9095" xr:uid="{00000000-0005-0000-0000-000087230000}"/>
    <cellStyle name="Normal 26 3 6 3" xfId="9096" xr:uid="{00000000-0005-0000-0000-000088230000}"/>
    <cellStyle name="Normal 26 3 6 4" xfId="9097" xr:uid="{00000000-0005-0000-0000-000089230000}"/>
    <cellStyle name="Normal 26 3 6 5" xfId="9098" xr:uid="{00000000-0005-0000-0000-00008A230000}"/>
    <cellStyle name="Normal 26 3 6 6" xfId="9099" xr:uid="{00000000-0005-0000-0000-00008B230000}"/>
    <cellStyle name="Normal 26 3 6 7" xfId="9100" xr:uid="{00000000-0005-0000-0000-00008C230000}"/>
    <cellStyle name="Normal 26 3 7" xfId="9101" xr:uid="{00000000-0005-0000-0000-00008D230000}"/>
    <cellStyle name="Normal 26 3 7 2" xfId="9102" xr:uid="{00000000-0005-0000-0000-00008E230000}"/>
    <cellStyle name="Normal 26 3 7 2 2" xfId="9103" xr:uid="{00000000-0005-0000-0000-00008F230000}"/>
    <cellStyle name="Normal 26 3 7 2 3" xfId="9104" xr:uid="{00000000-0005-0000-0000-000090230000}"/>
    <cellStyle name="Normal 26 3 7 2 4" xfId="9105" xr:uid="{00000000-0005-0000-0000-000091230000}"/>
    <cellStyle name="Normal 26 3 7 2 5" xfId="9106" xr:uid="{00000000-0005-0000-0000-000092230000}"/>
    <cellStyle name="Normal 26 3 7 2 6" xfId="9107" xr:uid="{00000000-0005-0000-0000-000093230000}"/>
    <cellStyle name="Normal 26 3 7 3" xfId="9108" xr:uid="{00000000-0005-0000-0000-000094230000}"/>
    <cellStyle name="Normal 26 3 7 4" xfId="9109" xr:uid="{00000000-0005-0000-0000-000095230000}"/>
    <cellStyle name="Normal 26 3 7 5" xfId="9110" xr:uid="{00000000-0005-0000-0000-000096230000}"/>
    <cellStyle name="Normal 26 3 7 6" xfId="9111" xr:uid="{00000000-0005-0000-0000-000097230000}"/>
    <cellStyle name="Normal 26 3 7 7" xfId="9112" xr:uid="{00000000-0005-0000-0000-000098230000}"/>
    <cellStyle name="Normal 26 3 8" xfId="9113" xr:uid="{00000000-0005-0000-0000-000099230000}"/>
    <cellStyle name="Normal 26 3 8 2" xfId="9114" xr:uid="{00000000-0005-0000-0000-00009A230000}"/>
    <cellStyle name="Normal 26 3 8 3" xfId="9115" xr:uid="{00000000-0005-0000-0000-00009B230000}"/>
    <cellStyle name="Normal 26 3 8 4" xfId="9116" xr:uid="{00000000-0005-0000-0000-00009C230000}"/>
    <cellStyle name="Normal 26 3 8 5" xfId="9117" xr:uid="{00000000-0005-0000-0000-00009D230000}"/>
    <cellStyle name="Normal 26 3 8 6" xfId="9118" xr:uid="{00000000-0005-0000-0000-00009E230000}"/>
    <cellStyle name="Normal 26 3 9" xfId="9119" xr:uid="{00000000-0005-0000-0000-00009F230000}"/>
    <cellStyle name="Normal 26 3 9 2" xfId="9120" xr:uid="{00000000-0005-0000-0000-0000A0230000}"/>
    <cellStyle name="Normal 26 4" xfId="9121" xr:uid="{00000000-0005-0000-0000-0000A1230000}"/>
    <cellStyle name="Normal 26 4 10" xfId="9122" xr:uid="{00000000-0005-0000-0000-0000A2230000}"/>
    <cellStyle name="Normal 26 4 11" xfId="9123" xr:uid="{00000000-0005-0000-0000-0000A3230000}"/>
    <cellStyle name="Normal 26 4 12" xfId="9124" xr:uid="{00000000-0005-0000-0000-0000A4230000}"/>
    <cellStyle name="Normal 26 4 2" xfId="9125" xr:uid="{00000000-0005-0000-0000-0000A5230000}"/>
    <cellStyle name="Normal 26 4 2 2" xfId="9126" xr:uid="{00000000-0005-0000-0000-0000A6230000}"/>
    <cellStyle name="Normal 26 4 2 2 2" xfId="9127" xr:uid="{00000000-0005-0000-0000-0000A7230000}"/>
    <cellStyle name="Normal 26 4 2 2 3" xfId="9128" xr:uid="{00000000-0005-0000-0000-0000A8230000}"/>
    <cellStyle name="Normal 26 4 2 2 4" xfId="9129" xr:uid="{00000000-0005-0000-0000-0000A9230000}"/>
    <cellStyle name="Normal 26 4 2 2 5" xfId="9130" xr:uid="{00000000-0005-0000-0000-0000AA230000}"/>
    <cellStyle name="Normal 26 4 2 2 6" xfId="9131" xr:uid="{00000000-0005-0000-0000-0000AB230000}"/>
    <cellStyle name="Normal 26 4 2 3" xfId="9132" xr:uid="{00000000-0005-0000-0000-0000AC230000}"/>
    <cellStyle name="Normal 26 4 2 4" xfId="9133" xr:uid="{00000000-0005-0000-0000-0000AD230000}"/>
    <cellStyle name="Normal 26 4 2 5" xfId="9134" xr:uid="{00000000-0005-0000-0000-0000AE230000}"/>
    <cellStyle name="Normal 26 4 2 6" xfId="9135" xr:uid="{00000000-0005-0000-0000-0000AF230000}"/>
    <cellStyle name="Normal 26 4 2 7" xfId="9136" xr:uid="{00000000-0005-0000-0000-0000B0230000}"/>
    <cellStyle name="Normal 26 4 3" xfId="9137" xr:uid="{00000000-0005-0000-0000-0000B1230000}"/>
    <cellStyle name="Normal 26 4 3 2" xfId="9138" xr:uid="{00000000-0005-0000-0000-0000B2230000}"/>
    <cellStyle name="Normal 26 4 3 2 2" xfId="9139" xr:uid="{00000000-0005-0000-0000-0000B3230000}"/>
    <cellStyle name="Normal 26 4 3 2 3" xfId="9140" xr:uid="{00000000-0005-0000-0000-0000B4230000}"/>
    <cellStyle name="Normal 26 4 3 2 4" xfId="9141" xr:uid="{00000000-0005-0000-0000-0000B5230000}"/>
    <cellStyle name="Normal 26 4 3 2 5" xfId="9142" xr:uid="{00000000-0005-0000-0000-0000B6230000}"/>
    <cellStyle name="Normal 26 4 3 2 6" xfId="9143" xr:uid="{00000000-0005-0000-0000-0000B7230000}"/>
    <cellStyle name="Normal 26 4 3 3" xfId="9144" xr:uid="{00000000-0005-0000-0000-0000B8230000}"/>
    <cellStyle name="Normal 26 4 3 4" xfId="9145" xr:uid="{00000000-0005-0000-0000-0000B9230000}"/>
    <cellStyle name="Normal 26 4 3 5" xfId="9146" xr:uid="{00000000-0005-0000-0000-0000BA230000}"/>
    <cellStyle name="Normal 26 4 3 6" xfId="9147" xr:uid="{00000000-0005-0000-0000-0000BB230000}"/>
    <cellStyle name="Normal 26 4 3 7" xfId="9148" xr:uid="{00000000-0005-0000-0000-0000BC230000}"/>
    <cellStyle name="Normal 26 4 4" xfId="9149" xr:uid="{00000000-0005-0000-0000-0000BD230000}"/>
    <cellStyle name="Normal 26 4 4 2" xfId="9150" xr:uid="{00000000-0005-0000-0000-0000BE230000}"/>
    <cellStyle name="Normal 26 4 4 2 2" xfId="9151" xr:uid="{00000000-0005-0000-0000-0000BF230000}"/>
    <cellStyle name="Normal 26 4 4 2 3" xfId="9152" xr:uid="{00000000-0005-0000-0000-0000C0230000}"/>
    <cellStyle name="Normal 26 4 4 2 4" xfId="9153" xr:uid="{00000000-0005-0000-0000-0000C1230000}"/>
    <cellStyle name="Normal 26 4 4 2 5" xfId="9154" xr:uid="{00000000-0005-0000-0000-0000C2230000}"/>
    <cellStyle name="Normal 26 4 4 2 6" xfId="9155" xr:uid="{00000000-0005-0000-0000-0000C3230000}"/>
    <cellStyle name="Normal 26 4 4 3" xfId="9156" xr:uid="{00000000-0005-0000-0000-0000C4230000}"/>
    <cellStyle name="Normal 26 4 4 4" xfId="9157" xr:uid="{00000000-0005-0000-0000-0000C5230000}"/>
    <cellStyle name="Normal 26 4 4 5" xfId="9158" xr:uid="{00000000-0005-0000-0000-0000C6230000}"/>
    <cellStyle name="Normal 26 4 4 6" xfId="9159" xr:uid="{00000000-0005-0000-0000-0000C7230000}"/>
    <cellStyle name="Normal 26 4 4 7" xfId="9160" xr:uid="{00000000-0005-0000-0000-0000C8230000}"/>
    <cellStyle name="Normal 26 4 5" xfId="9161" xr:uid="{00000000-0005-0000-0000-0000C9230000}"/>
    <cellStyle name="Normal 26 4 5 2" xfId="9162" xr:uid="{00000000-0005-0000-0000-0000CA230000}"/>
    <cellStyle name="Normal 26 4 5 2 2" xfId="9163" xr:uid="{00000000-0005-0000-0000-0000CB230000}"/>
    <cellStyle name="Normal 26 4 5 2 3" xfId="9164" xr:uid="{00000000-0005-0000-0000-0000CC230000}"/>
    <cellStyle name="Normal 26 4 5 2 4" xfId="9165" xr:uid="{00000000-0005-0000-0000-0000CD230000}"/>
    <cellStyle name="Normal 26 4 5 2 5" xfId="9166" xr:uid="{00000000-0005-0000-0000-0000CE230000}"/>
    <cellStyle name="Normal 26 4 5 2 6" xfId="9167" xr:uid="{00000000-0005-0000-0000-0000CF230000}"/>
    <cellStyle name="Normal 26 4 5 3" xfId="9168" xr:uid="{00000000-0005-0000-0000-0000D0230000}"/>
    <cellStyle name="Normal 26 4 5 4" xfId="9169" xr:uid="{00000000-0005-0000-0000-0000D1230000}"/>
    <cellStyle name="Normal 26 4 5 5" xfId="9170" xr:uid="{00000000-0005-0000-0000-0000D2230000}"/>
    <cellStyle name="Normal 26 4 5 6" xfId="9171" xr:uid="{00000000-0005-0000-0000-0000D3230000}"/>
    <cellStyle name="Normal 26 4 5 7" xfId="9172" xr:uid="{00000000-0005-0000-0000-0000D4230000}"/>
    <cellStyle name="Normal 26 4 6" xfId="9173" xr:uid="{00000000-0005-0000-0000-0000D5230000}"/>
    <cellStyle name="Normal 26 4 6 2" xfId="9174" xr:uid="{00000000-0005-0000-0000-0000D6230000}"/>
    <cellStyle name="Normal 26 4 6 3" xfId="9175" xr:uid="{00000000-0005-0000-0000-0000D7230000}"/>
    <cellStyle name="Normal 26 4 6 4" xfId="9176" xr:uid="{00000000-0005-0000-0000-0000D8230000}"/>
    <cellStyle name="Normal 26 4 6 5" xfId="9177" xr:uid="{00000000-0005-0000-0000-0000D9230000}"/>
    <cellStyle name="Normal 26 4 6 6" xfId="9178" xr:uid="{00000000-0005-0000-0000-0000DA230000}"/>
    <cellStyle name="Normal 26 4 7" xfId="9179" xr:uid="{00000000-0005-0000-0000-0000DB230000}"/>
    <cellStyle name="Normal 26 4 7 2" xfId="9180" xr:uid="{00000000-0005-0000-0000-0000DC230000}"/>
    <cellStyle name="Normal 26 4 8" xfId="9181" xr:uid="{00000000-0005-0000-0000-0000DD230000}"/>
    <cellStyle name="Normal 26 4 9" xfId="9182" xr:uid="{00000000-0005-0000-0000-0000DE230000}"/>
    <cellStyle name="Normal 26 5" xfId="9183" xr:uid="{00000000-0005-0000-0000-0000DF230000}"/>
    <cellStyle name="Normal 26 5 10" xfId="9184" xr:uid="{00000000-0005-0000-0000-0000E0230000}"/>
    <cellStyle name="Normal 26 5 11" xfId="9185" xr:uid="{00000000-0005-0000-0000-0000E1230000}"/>
    <cellStyle name="Normal 26 5 12" xfId="9186" xr:uid="{00000000-0005-0000-0000-0000E2230000}"/>
    <cellStyle name="Normal 26 5 2" xfId="9187" xr:uid="{00000000-0005-0000-0000-0000E3230000}"/>
    <cellStyle name="Normal 26 5 2 2" xfId="9188" xr:uid="{00000000-0005-0000-0000-0000E4230000}"/>
    <cellStyle name="Normal 26 5 2 2 2" xfId="9189" xr:uid="{00000000-0005-0000-0000-0000E5230000}"/>
    <cellStyle name="Normal 26 5 2 2 3" xfId="9190" xr:uid="{00000000-0005-0000-0000-0000E6230000}"/>
    <cellStyle name="Normal 26 5 2 2 4" xfId="9191" xr:uid="{00000000-0005-0000-0000-0000E7230000}"/>
    <cellStyle name="Normal 26 5 2 2 5" xfId="9192" xr:uid="{00000000-0005-0000-0000-0000E8230000}"/>
    <cellStyle name="Normal 26 5 2 2 6" xfId="9193" xr:uid="{00000000-0005-0000-0000-0000E9230000}"/>
    <cellStyle name="Normal 26 5 2 3" xfId="9194" xr:uid="{00000000-0005-0000-0000-0000EA230000}"/>
    <cellStyle name="Normal 26 5 2 4" xfId="9195" xr:uid="{00000000-0005-0000-0000-0000EB230000}"/>
    <cellStyle name="Normal 26 5 2 5" xfId="9196" xr:uid="{00000000-0005-0000-0000-0000EC230000}"/>
    <cellStyle name="Normal 26 5 2 6" xfId="9197" xr:uid="{00000000-0005-0000-0000-0000ED230000}"/>
    <cellStyle name="Normal 26 5 2 7" xfId="9198" xr:uid="{00000000-0005-0000-0000-0000EE230000}"/>
    <cellStyle name="Normal 26 5 3" xfId="9199" xr:uid="{00000000-0005-0000-0000-0000EF230000}"/>
    <cellStyle name="Normal 26 5 3 2" xfId="9200" xr:uid="{00000000-0005-0000-0000-0000F0230000}"/>
    <cellStyle name="Normal 26 5 3 2 2" xfId="9201" xr:uid="{00000000-0005-0000-0000-0000F1230000}"/>
    <cellStyle name="Normal 26 5 3 2 3" xfId="9202" xr:uid="{00000000-0005-0000-0000-0000F2230000}"/>
    <cellStyle name="Normal 26 5 3 2 4" xfId="9203" xr:uid="{00000000-0005-0000-0000-0000F3230000}"/>
    <cellStyle name="Normal 26 5 3 2 5" xfId="9204" xr:uid="{00000000-0005-0000-0000-0000F4230000}"/>
    <cellStyle name="Normal 26 5 3 2 6" xfId="9205" xr:uid="{00000000-0005-0000-0000-0000F5230000}"/>
    <cellStyle name="Normal 26 5 3 3" xfId="9206" xr:uid="{00000000-0005-0000-0000-0000F6230000}"/>
    <cellStyle name="Normal 26 5 3 4" xfId="9207" xr:uid="{00000000-0005-0000-0000-0000F7230000}"/>
    <cellStyle name="Normal 26 5 3 5" xfId="9208" xr:uid="{00000000-0005-0000-0000-0000F8230000}"/>
    <cellStyle name="Normal 26 5 3 6" xfId="9209" xr:uid="{00000000-0005-0000-0000-0000F9230000}"/>
    <cellStyle name="Normal 26 5 3 7" xfId="9210" xr:uid="{00000000-0005-0000-0000-0000FA230000}"/>
    <cellStyle name="Normal 26 5 4" xfId="9211" xr:uid="{00000000-0005-0000-0000-0000FB230000}"/>
    <cellStyle name="Normal 26 5 4 2" xfId="9212" xr:uid="{00000000-0005-0000-0000-0000FC230000}"/>
    <cellStyle name="Normal 26 5 4 2 2" xfId="9213" xr:uid="{00000000-0005-0000-0000-0000FD230000}"/>
    <cellStyle name="Normal 26 5 4 2 3" xfId="9214" xr:uid="{00000000-0005-0000-0000-0000FE230000}"/>
    <cellStyle name="Normal 26 5 4 2 4" xfId="9215" xr:uid="{00000000-0005-0000-0000-0000FF230000}"/>
    <cellStyle name="Normal 26 5 4 2 5" xfId="9216" xr:uid="{00000000-0005-0000-0000-000000240000}"/>
    <cellStyle name="Normal 26 5 4 2 6" xfId="9217" xr:uid="{00000000-0005-0000-0000-000001240000}"/>
    <cellStyle name="Normal 26 5 4 3" xfId="9218" xr:uid="{00000000-0005-0000-0000-000002240000}"/>
    <cellStyle name="Normal 26 5 4 4" xfId="9219" xr:uid="{00000000-0005-0000-0000-000003240000}"/>
    <cellStyle name="Normal 26 5 4 5" xfId="9220" xr:uid="{00000000-0005-0000-0000-000004240000}"/>
    <cellStyle name="Normal 26 5 4 6" xfId="9221" xr:uid="{00000000-0005-0000-0000-000005240000}"/>
    <cellStyle name="Normal 26 5 4 7" xfId="9222" xr:uid="{00000000-0005-0000-0000-000006240000}"/>
    <cellStyle name="Normal 26 5 5" xfId="9223" xr:uid="{00000000-0005-0000-0000-000007240000}"/>
    <cellStyle name="Normal 26 5 5 2" xfId="9224" xr:uid="{00000000-0005-0000-0000-000008240000}"/>
    <cellStyle name="Normal 26 5 5 2 2" xfId="9225" xr:uid="{00000000-0005-0000-0000-000009240000}"/>
    <cellStyle name="Normal 26 5 5 2 3" xfId="9226" xr:uid="{00000000-0005-0000-0000-00000A240000}"/>
    <cellStyle name="Normal 26 5 5 2 4" xfId="9227" xr:uid="{00000000-0005-0000-0000-00000B240000}"/>
    <cellStyle name="Normal 26 5 5 2 5" xfId="9228" xr:uid="{00000000-0005-0000-0000-00000C240000}"/>
    <cellStyle name="Normal 26 5 5 2 6" xfId="9229" xr:uid="{00000000-0005-0000-0000-00000D240000}"/>
    <cellStyle name="Normal 26 5 5 3" xfId="9230" xr:uid="{00000000-0005-0000-0000-00000E240000}"/>
    <cellStyle name="Normal 26 5 5 4" xfId="9231" xr:uid="{00000000-0005-0000-0000-00000F240000}"/>
    <cellStyle name="Normal 26 5 5 5" xfId="9232" xr:uid="{00000000-0005-0000-0000-000010240000}"/>
    <cellStyle name="Normal 26 5 5 6" xfId="9233" xr:uid="{00000000-0005-0000-0000-000011240000}"/>
    <cellStyle name="Normal 26 5 5 7" xfId="9234" xr:uid="{00000000-0005-0000-0000-000012240000}"/>
    <cellStyle name="Normal 26 5 6" xfId="9235" xr:uid="{00000000-0005-0000-0000-000013240000}"/>
    <cellStyle name="Normal 26 5 6 2" xfId="9236" xr:uid="{00000000-0005-0000-0000-000014240000}"/>
    <cellStyle name="Normal 26 5 6 3" xfId="9237" xr:uid="{00000000-0005-0000-0000-000015240000}"/>
    <cellStyle name="Normal 26 5 6 4" xfId="9238" xr:uid="{00000000-0005-0000-0000-000016240000}"/>
    <cellStyle name="Normal 26 5 6 5" xfId="9239" xr:uid="{00000000-0005-0000-0000-000017240000}"/>
    <cellStyle name="Normal 26 5 6 6" xfId="9240" xr:uid="{00000000-0005-0000-0000-000018240000}"/>
    <cellStyle name="Normal 26 5 7" xfId="9241" xr:uid="{00000000-0005-0000-0000-000019240000}"/>
    <cellStyle name="Normal 26 5 7 2" xfId="9242" xr:uid="{00000000-0005-0000-0000-00001A240000}"/>
    <cellStyle name="Normal 26 5 8" xfId="9243" xr:uid="{00000000-0005-0000-0000-00001B240000}"/>
    <cellStyle name="Normal 26 5 9" xfId="9244" xr:uid="{00000000-0005-0000-0000-00001C240000}"/>
    <cellStyle name="Normal 26 6" xfId="9245" xr:uid="{00000000-0005-0000-0000-00001D240000}"/>
    <cellStyle name="Normal 26 6 2" xfId="9246" xr:uid="{00000000-0005-0000-0000-00001E240000}"/>
    <cellStyle name="Normal 26 6 2 2" xfId="9247" xr:uid="{00000000-0005-0000-0000-00001F240000}"/>
    <cellStyle name="Normal 26 6 2 3" xfId="9248" xr:uid="{00000000-0005-0000-0000-000020240000}"/>
    <cellStyle name="Normal 26 6 2 4" xfId="9249" xr:uid="{00000000-0005-0000-0000-000021240000}"/>
    <cellStyle name="Normal 26 6 2 5" xfId="9250" xr:uid="{00000000-0005-0000-0000-000022240000}"/>
    <cellStyle name="Normal 26 6 2 6" xfId="9251" xr:uid="{00000000-0005-0000-0000-000023240000}"/>
    <cellStyle name="Normal 26 6 3" xfId="9252" xr:uid="{00000000-0005-0000-0000-000024240000}"/>
    <cellStyle name="Normal 26 6 3 2" xfId="9253" xr:uid="{00000000-0005-0000-0000-000025240000}"/>
    <cellStyle name="Normal 26 6 4" xfId="9254" xr:uid="{00000000-0005-0000-0000-000026240000}"/>
    <cellStyle name="Normal 26 6 5" xfId="9255" xr:uid="{00000000-0005-0000-0000-000027240000}"/>
    <cellStyle name="Normal 26 6 6" xfId="9256" xr:uid="{00000000-0005-0000-0000-000028240000}"/>
    <cellStyle name="Normal 26 6 7" xfId="9257" xr:uid="{00000000-0005-0000-0000-000029240000}"/>
    <cellStyle name="Normal 26 6 8" xfId="9258" xr:uid="{00000000-0005-0000-0000-00002A240000}"/>
    <cellStyle name="Normal 26 7" xfId="9259" xr:uid="{00000000-0005-0000-0000-00002B240000}"/>
    <cellStyle name="Normal 26 7 2" xfId="9260" xr:uid="{00000000-0005-0000-0000-00002C240000}"/>
    <cellStyle name="Normal 26 7 2 2" xfId="9261" xr:uid="{00000000-0005-0000-0000-00002D240000}"/>
    <cellStyle name="Normal 26 7 2 3" xfId="9262" xr:uid="{00000000-0005-0000-0000-00002E240000}"/>
    <cellStyle name="Normal 26 7 2 4" xfId="9263" xr:uid="{00000000-0005-0000-0000-00002F240000}"/>
    <cellStyle name="Normal 26 7 2 5" xfId="9264" xr:uid="{00000000-0005-0000-0000-000030240000}"/>
    <cellStyle name="Normal 26 7 2 6" xfId="9265" xr:uid="{00000000-0005-0000-0000-000031240000}"/>
    <cellStyle name="Normal 26 7 3" xfId="9266" xr:uid="{00000000-0005-0000-0000-000032240000}"/>
    <cellStyle name="Normal 26 7 3 2" xfId="9267" xr:uid="{00000000-0005-0000-0000-000033240000}"/>
    <cellStyle name="Normal 26 7 4" xfId="9268" xr:uid="{00000000-0005-0000-0000-000034240000}"/>
    <cellStyle name="Normal 26 7 5" xfId="9269" xr:uid="{00000000-0005-0000-0000-000035240000}"/>
    <cellStyle name="Normal 26 7 6" xfId="9270" xr:uid="{00000000-0005-0000-0000-000036240000}"/>
    <cellStyle name="Normal 26 7 7" xfId="9271" xr:uid="{00000000-0005-0000-0000-000037240000}"/>
    <cellStyle name="Normal 26 7 8" xfId="9272" xr:uid="{00000000-0005-0000-0000-000038240000}"/>
    <cellStyle name="Normal 26 8" xfId="9273" xr:uid="{00000000-0005-0000-0000-000039240000}"/>
    <cellStyle name="Normal 26 8 2" xfId="9274" xr:uid="{00000000-0005-0000-0000-00003A240000}"/>
    <cellStyle name="Normal 26 8 2 2" xfId="9275" xr:uid="{00000000-0005-0000-0000-00003B240000}"/>
    <cellStyle name="Normal 26 8 2 3" xfId="9276" xr:uid="{00000000-0005-0000-0000-00003C240000}"/>
    <cellStyle name="Normal 26 8 2 4" xfId="9277" xr:uid="{00000000-0005-0000-0000-00003D240000}"/>
    <cellStyle name="Normal 26 8 2 5" xfId="9278" xr:uid="{00000000-0005-0000-0000-00003E240000}"/>
    <cellStyle name="Normal 26 8 2 6" xfId="9279" xr:uid="{00000000-0005-0000-0000-00003F240000}"/>
    <cellStyle name="Normal 26 8 3" xfId="9280" xr:uid="{00000000-0005-0000-0000-000040240000}"/>
    <cellStyle name="Normal 26 8 4" xfId="9281" xr:uid="{00000000-0005-0000-0000-000041240000}"/>
    <cellStyle name="Normal 26 8 5" xfId="9282" xr:uid="{00000000-0005-0000-0000-000042240000}"/>
    <cellStyle name="Normal 26 8 6" xfId="9283" xr:uid="{00000000-0005-0000-0000-000043240000}"/>
    <cellStyle name="Normal 26 8 7" xfId="9284" xr:uid="{00000000-0005-0000-0000-000044240000}"/>
    <cellStyle name="Normal 26 9" xfId="9285" xr:uid="{00000000-0005-0000-0000-000045240000}"/>
    <cellStyle name="Normal 26 9 2" xfId="9286" xr:uid="{00000000-0005-0000-0000-000046240000}"/>
    <cellStyle name="Normal 26 9 2 2" xfId="9287" xr:uid="{00000000-0005-0000-0000-000047240000}"/>
    <cellStyle name="Normal 26 9 2 3" xfId="9288" xr:uid="{00000000-0005-0000-0000-000048240000}"/>
    <cellStyle name="Normal 26 9 2 4" xfId="9289" xr:uid="{00000000-0005-0000-0000-000049240000}"/>
    <cellStyle name="Normal 26 9 2 5" xfId="9290" xr:uid="{00000000-0005-0000-0000-00004A240000}"/>
    <cellStyle name="Normal 26 9 2 6" xfId="9291" xr:uid="{00000000-0005-0000-0000-00004B240000}"/>
    <cellStyle name="Normal 26 9 3" xfId="9292" xr:uid="{00000000-0005-0000-0000-00004C240000}"/>
    <cellStyle name="Normal 26 9 4" xfId="9293" xr:uid="{00000000-0005-0000-0000-00004D240000}"/>
    <cellStyle name="Normal 26 9 5" xfId="9294" xr:uid="{00000000-0005-0000-0000-00004E240000}"/>
    <cellStyle name="Normal 26 9 6" xfId="9295" xr:uid="{00000000-0005-0000-0000-00004F240000}"/>
    <cellStyle name="Normal 26 9 7" xfId="9296" xr:uid="{00000000-0005-0000-0000-000050240000}"/>
    <cellStyle name="Normal 26_New ALCO Model &amp; Content_7.21.11" xfId="9297" xr:uid="{00000000-0005-0000-0000-000051240000}"/>
    <cellStyle name="Normal 27" xfId="9298" xr:uid="{00000000-0005-0000-0000-000052240000}"/>
    <cellStyle name="Normal 27 2" xfId="9299" xr:uid="{00000000-0005-0000-0000-000053240000}"/>
    <cellStyle name="Normal 27 2 2" xfId="9300" xr:uid="{00000000-0005-0000-0000-000054240000}"/>
    <cellStyle name="Normal 27 2 3" xfId="9301" xr:uid="{00000000-0005-0000-0000-000055240000}"/>
    <cellStyle name="Normal 27 3" xfId="9302" xr:uid="{00000000-0005-0000-0000-000056240000}"/>
    <cellStyle name="Normal 27 3 2" xfId="9303" xr:uid="{00000000-0005-0000-0000-000057240000}"/>
    <cellStyle name="Normal 27 4" xfId="9304" xr:uid="{00000000-0005-0000-0000-000058240000}"/>
    <cellStyle name="Normal 27 4 2" xfId="9305" xr:uid="{00000000-0005-0000-0000-000059240000}"/>
    <cellStyle name="Normal 27 5" xfId="9306" xr:uid="{00000000-0005-0000-0000-00005A240000}"/>
    <cellStyle name="Normal 27 5 2" xfId="9307" xr:uid="{00000000-0005-0000-0000-00005B240000}"/>
    <cellStyle name="Normal 27 6" xfId="9308" xr:uid="{00000000-0005-0000-0000-00005C240000}"/>
    <cellStyle name="Normal 27 6 2" xfId="9309" xr:uid="{00000000-0005-0000-0000-00005D240000}"/>
    <cellStyle name="Normal 27 7" xfId="9310" xr:uid="{00000000-0005-0000-0000-00005E240000}"/>
    <cellStyle name="Normal 27 7 2" xfId="9311" xr:uid="{00000000-0005-0000-0000-00005F240000}"/>
    <cellStyle name="Normal 27 8" xfId="9312" xr:uid="{00000000-0005-0000-0000-000060240000}"/>
    <cellStyle name="Normal 27 9" xfId="9313" xr:uid="{00000000-0005-0000-0000-000061240000}"/>
    <cellStyle name="Normal 27_New ALCO Model &amp; Content_7.21.11" xfId="9314" xr:uid="{00000000-0005-0000-0000-000062240000}"/>
    <cellStyle name="Normal 28" xfId="9315" xr:uid="{00000000-0005-0000-0000-000063240000}"/>
    <cellStyle name="Normal 28 10" xfId="9316" xr:uid="{00000000-0005-0000-0000-000064240000}"/>
    <cellStyle name="Normal 28 10 2" xfId="9317" xr:uid="{00000000-0005-0000-0000-000065240000}"/>
    <cellStyle name="Normal 28 10 3" xfId="9318" xr:uid="{00000000-0005-0000-0000-000066240000}"/>
    <cellStyle name="Normal 28 10 4" xfId="9319" xr:uid="{00000000-0005-0000-0000-000067240000}"/>
    <cellStyle name="Normal 28 10 5" xfId="9320" xr:uid="{00000000-0005-0000-0000-000068240000}"/>
    <cellStyle name="Normal 28 10 6" xfId="9321" xr:uid="{00000000-0005-0000-0000-000069240000}"/>
    <cellStyle name="Normal 28 11" xfId="9322" xr:uid="{00000000-0005-0000-0000-00006A240000}"/>
    <cellStyle name="Normal 28 11 2" xfId="9323" xr:uid="{00000000-0005-0000-0000-00006B240000}"/>
    <cellStyle name="Normal 28 12" xfId="9324" xr:uid="{00000000-0005-0000-0000-00006C240000}"/>
    <cellStyle name="Normal 28 13" xfId="9325" xr:uid="{00000000-0005-0000-0000-00006D240000}"/>
    <cellStyle name="Normal 28 14" xfId="9326" xr:uid="{00000000-0005-0000-0000-00006E240000}"/>
    <cellStyle name="Normal 28 15" xfId="9327" xr:uid="{00000000-0005-0000-0000-00006F240000}"/>
    <cellStyle name="Normal 28 16" xfId="9328" xr:uid="{00000000-0005-0000-0000-000070240000}"/>
    <cellStyle name="Normal 28 2" xfId="9329" xr:uid="{00000000-0005-0000-0000-000071240000}"/>
    <cellStyle name="Normal 28 2 10" xfId="9330" xr:uid="{00000000-0005-0000-0000-000072240000}"/>
    <cellStyle name="Normal 28 2 10 2" xfId="9331" xr:uid="{00000000-0005-0000-0000-000073240000}"/>
    <cellStyle name="Normal 28 2 11" xfId="9332" xr:uid="{00000000-0005-0000-0000-000074240000}"/>
    <cellStyle name="Normal 28 2 12" xfId="9333" xr:uid="{00000000-0005-0000-0000-000075240000}"/>
    <cellStyle name="Normal 28 2 13" xfId="9334" xr:uid="{00000000-0005-0000-0000-000076240000}"/>
    <cellStyle name="Normal 28 2 14" xfId="9335" xr:uid="{00000000-0005-0000-0000-000077240000}"/>
    <cellStyle name="Normal 28 2 15" xfId="9336" xr:uid="{00000000-0005-0000-0000-000078240000}"/>
    <cellStyle name="Normal 28 2 2" xfId="9337" xr:uid="{00000000-0005-0000-0000-000079240000}"/>
    <cellStyle name="Normal 28 2 2 10" xfId="9338" xr:uid="{00000000-0005-0000-0000-00007A240000}"/>
    <cellStyle name="Normal 28 2 2 11" xfId="9339" xr:uid="{00000000-0005-0000-0000-00007B240000}"/>
    <cellStyle name="Normal 28 2 2 12" xfId="9340" xr:uid="{00000000-0005-0000-0000-00007C240000}"/>
    <cellStyle name="Normal 28 2 2 13" xfId="9341" xr:uid="{00000000-0005-0000-0000-00007D240000}"/>
    <cellStyle name="Normal 28 2 2 2" xfId="9342" xr:uid="{00000000-0005-0000-0000-00007E240000}"/>
    <cellStyle name="Normal 28 2 2 2 10" xfId="9343" xr:uid="{00000000-0005-0000-0000-00007F240000}"/>
    <cellStyle name="Normal 28 2 2 2 11" xfId="9344" xr:uid="{00000000-0005-0000-0000-000080240000}"/>
    <cellStyle name="Normal 28 2 2 2 2" xfId="9345" xr:uid="{00000000-0005-0000-0000-000081240000}"/>
    <cellStyle name="Normal 28 2 2 2 2 2" xfId="9346" xr:uid="{00000000-0005-0000-0000-000082240000}"/>
    <cellStyle name="Normal 28 2 2 2 2 2 2" xfId="9347" xr:uid="{00000000-0005-0000-0000-000083240000}"/>
    <cellStyle name="Normal 28 2 2 2 2 2 3" xfId="9348" xr:uid="{00000000-0005-0000-0000-000084240000}"/>
    <cellStyle name="Normal 28 2 2 2 2 2 4" xfId="9349" xr:uid="{00000000-0005-0000-0000-000085240000}"/>
    <cellStyle name="Normal 28 2 2 2 2 2 5" xfId="9350" xr:uid="{00000000-0005-0000-0000-000086240000}"/>
    <cellStyle name="Normal 28 2 2 2 2 2 6" xfId="9351" xr:uid="{00000000-0005-0000-0000-000087240000}"/>
    <cellStyle name="Normal 28 2 2 2 2 3" xfId="9352" xr:uid="{00000000-0005-0000-0000-000088240000}"/>
    <cellStyle name="Normal 28 2 2 2 2 4" xfId="9353" xr:uid="{00000000-0005-0000-0000-000089240000}"/>
    <cellStyle name="Normal 28 2 2 2 2 5" xfId="9354" xr:uid="{00000000-0005-0000-0000-00008A240000}"/>
    <cellStyle name="Normal 28 2 2 2 2 6" xfId="9355" xr:uid="{00000000-0005-0000-0000-00008B240000}"/>
    <cellStyle name="Normal 28 2 2 2 2 7" xfId="9356" xr:uid="{00000000-0005-0000-0000-00008C240000}"/>
    <cellStyle name="Normal 28 2 2 2 3" xfId="9357" xr:uid="{00000000-0005-0000-0000-00008D240000}"/>
    <cellStyle name="Normal 28 2 2 2 3 2" xfId="9358" xr:uid="{00000000-0005-0000-0000-00008E240000}"/>
    <cellStyle name="Normal 28 2 2 2 3 2 2" xfId="9359" xr:uid="{00000000-0005-0000-0000-00008F240000}"/>
    <cellStyle name="Normal 28 2 2 2 3 2 3" xfId="9360" xr:uid="{00000000-0005-0000-0000-000090240000}"/>
    <cellStyle name="Normal 28 2 2 2 3 2 4" xfId="9361" xr:uid="{00000000-0005-0000-0000-000091240000}"/>
    <cellStyle name="Normal 28 2 2 2 3 2 5" xfId="9362" xr:uid="{00000000-0005-0000-0000-000092240000}"/>
    <cellStyle name="Normal 28 2 2 2 3 2 6" xfId="9363" xr:uid="{00000000-0005-0000-0000-000093240000}"/>
    <cellStyle name="Normal 28 2 2 2 3 3" xfId="9364" xr:uid="{00000000-0005-0000-0000-000094240000}"/>
    <cellStyle name="Normal 28 2 2 2 3 4" xfId="9365" xr:uid="{00000000-0005-0000-0000-000095240000}"/>
    <cellStyle name="Normal 28 2 2 2 3 5" xfId="9366" xr:uid="{00000000-0005-0000-0000-000096240000}"/>
    <cellStyle name="Normal 28 2 2 2 3 6" xfId="9367" xr:uid="{00000000-0005-0000-0000-000097240000}"/>
    <cellStyle name="Normal 28 2 2 2 3 7" xfId="9368" xr:uid="{00000000-0005-0000-0000-000098240000}"/>
    <cellStyle name="Normal 28 2 2 2 4" xfId="9369" xr:uid="{00000000-0005-0000-0000-000099240000}"/>
    <cellStyle name="Normal 28 2 2 2 4 2" xfId="9370" xr:uid="{00000000-0005-0000-0000-00009A240000}"/>
    <cellStyle name="Normal 28 2 2 2 4 2 2" xfId="9371" xr:uid="{00000000-0005-0000-0000-00009B240000}"/>
    <cellStyle name="Normal 28 2 2 2 4 2 3" xfId="9372" xr:uid="{00000000-0005-0000-0000-00009C240000}"/>
    <cellStyle name="Normal 28 2 2 2 4 2 4" xfId="9373" xr:uid="{00000000-0005-0000-0000-00009D240000}"/>
    <cellStyle name="Normal 28 2 2 2 4 2 5" xfId="9374" xr:uid="{00000000-0005-0000-0000-00009E240000}"/>
    <cellStyle name="Normal 28 2 2 2 4 2 6" xfId="9375" xr:uid="{00000000-0005-0000-0000-00009F240000}"/>
    <cellStyle name="Normal 28 2 2 2 4 3" xfId="9376" xr:uid="{00000000-0005-0000-0000-0000A0240000}"/>
    <cellStyle name="Normal 28 2 2 2 4 4" xfId="9377" xr:uid="{00000000-0005-0000-0000-0000A1240000}"/>
    <cellStyle name="Normal 28 2 2 2 4 5" xfId="9378" xr:uid="{00000000-0005-0000-0000-0000A2240000}"/>
    <cellStyle name="Normal 28 2 2 2 4 6" xfId="9379" xr:uid="{00000000-0005-0000-0000-0000A3240000}"/>
    <cellStyle name="Normal 28 2 2 2 4 7" xfId="9380" xr:uid="{00000000-0005-0000-0000-0000A4240000}"/>
    <cellStyle name="Normal 28 2 2 2 5" xfId="9381" xr:uid="{00000000-0005-0000-0000-0000A5240000}"/>
    <cellStyle name="Normal 28 2 2 2 5 2" xfId="9382" xr:uid="{00000000-0005-0000-0000-0000A6240000}"/>
    <cellStyle name="Normal 28 2 2 2 5 2 2" xfId="9383" xr:uid="{00000000-0005-0000-0000-0000A7240000}"/>
    <cellStyle name="Normal 28 2 2 2 5 2 3" xfId="9384" xr:uid="{00000000-0005-0000-0000-0000A8240000}"/>
    <cellStyle name="Normal 28 2 2 2 5 2 4" xfId="9385" xr:uid="{00000000-0005-0000-0000-0000A9240000}"/>
    <cellStyle name="Normal 28 2 2 2 5 2 5" xfId="9386" xr:uid="{00000000-0005-0000-0000-0000AA240000}"/>
    <cellStyle name="Normal 28 2 2 2 5 2 6" xfId="9387" xr:uid="{00000000-0005-0000-0000-0000AB240000}"/>
    <cellStyle name="Normal 28 2 2 2 5 3" xfId="9388" xr:uid="{00000000-0005-0000-0000-0000AC240000}"/>
    <cellStyle name="Normal 28 2 2 2 5 4" xfId="9389" xr:uid="{00000000-0005-0000-0000-0000AD240000}"/>
    <cellStyle name="Normal 28 2 2 2 5 5" xfId="9390" xr:uid="{00000000-0005-0000-0000-0000AE240000}"/>
    <cellStyle name="Normal 28 2 2 2 5 6" xfId="9391" xr:uid="{00000000-0005-0000-0000-0000AF240000}"/>
    <cellStyle name="Normal 28 2 2 2 5 7" xfId="9392" xr:uid="{00000000-0005-0000-0000-0000B0240000}"/>
    <cellStyle name="Normal 28 2 2 2 6" xfId="9393" xr:uid="{00000000-0005-0000-0000-0000B1240000}"/>
    <cellStyle name="Normal 28 2 2 2 6 2" xfId="9394" xr:uid="{00000000-0005-0000-0000-0000B2240000}"/>
    <cellStyle name="Normal 28 2 2 2 6 3" xfId="9395" xr:uid="{00000000-0005-0000-0000-0000B3240000}"/>
    <cellStyle name="Normal 28 2 2 2 6 4" xfId="9396" xr:uid="{00000000-0005-0000-0000-0000B4240000}"/>
    <cellStyle name="Normal 28 2 2 2 6 5" xfId="9397" xr:uid="{00000000-0005-0000-0000-0000B5240000}"/>
    <cellStyle name="Normal 28 2 2 2 6 6" xfId="9398" xr:uid="{00000000-0005-0000-0000-0000B6240000}"/>
    <cellStyle name="Normal 28 2 2 2 7" xfId="9399" xr:uid="{00000000-0005-0000-0000-0000B7240000}"/>
    <cellStyle name="Normal 28 2 2 2 8" xfId="9400" xr:uid="{00000000-0005-0000-0000-0000B8240000}"/>
    <cellStyle name="Normal 28 2 2 2 9" xfId="9401" xr:uid="{00000000-0005-0000-0000-0000B9240000}"/>
    <cellStyle name="Normal 28 2 2 3" xfId="9402" xr:uid="{00000000-0005-0000-0000-0000BA240000}"/>
    <cellStyle name="Normal 28 2 2 3 10" xfId="9403" xr:uid="{00000000-0005-0000-0000-0000BB240000}"/>
    <cellStyle name="Normal 28 2 2 3 11" xfId="9404" xr:uid="{00000000-0005-0000-0000-0000BC240000}"/>
    <cellStyle name="Normal 28 2 2 3 2" xfId="9405" xr:uid="{00000000-0005-0000-0000-0000BD240000}"/>
    <cellStyle name="Normal 28 2 2 3 2 2" xfId="9406" xr:uid="{00000000-0005-0000-0000-0000BE240000}"/>
    <cellStyle name="Normal 28 2 2 3 2 2 2" xfId="9407" xr:uid="{00000000-0005-0000-0000-0000BF240000}"/>
    <cellStyle name="Normal 28 2 2 3 2 2 3" xfId="9408" xr:uid="{00000000-0005-0000-0000-0000C0240000}"/>
    <cellStyle name="Normal 28 2 2 3 2 2 4" xfId="9409" xr:uid="{00000000-0005-0000-0000-0000C1240000}"/>
    <cellStyle name="Normal 28 2 2 3 2 2 5" xfId="9410" xr:uid="{00000000-0005-0000-0000-0000C2240000}"/>
    <cellStyle name="Normal 28 2 2 3 2 2 6" xfId="9411" xr:uid="{00000000-0005-0000-0000-0000C3240000}"/>
    <cellStyle name="Normal 28 2 2 3 2 3" xfId="9412" xr:uid="{00000000-0005-0000-0000-0000C4240000}"/>
    <cellStyle name="Normal 28 2 2 3 2 4" xfId="9413" xr:uid="{00000000-0005-0000-0000-0000C5240000}"/>
    <cellStyle name="Normal 28 2 2 3 2 5" xfId="9414" xr:uid="{00000000-0005-0000-0000-0000C6240000}"/>
    <cellStyle name="Normal 28 2 2 3 2 6" xfId="9415" xr:uid="{00000000-0005-0000-0000-0000C7240000}"/>
    <cellStyle name="Normal 28 2 2 3 2 7" xfId="9416" xr:uid="{00000000-0005-0000-0000-0000C8240000}"/>
    <cellStyle name="Normal 28 2 2 3 3" xfId="9417" xr:uid="{00000000-0005-0000-0000-0000C9240000}"/>
    <cellStyle name="Normal 28 2 2 3 3 2" xfId="9418" xr:uid="{00000000-0005-0000-0000-0000CA240000}"/>
    <cellStyle name="Normal 28 2 2 3 3 2 2" xfId="9419" xr:uid="{00000000-0005-0000-0000-0000CB240000}"/>
    <cellStyle name="Normal 28 2 2 3 3 2 3" xfId="9420" xr:uid="{00000000-0005-0000-0000-0000CC240000}"/>
    <cellStyle name="Normal 28 2 2 3 3 2 4" xfId="9421" xr:uid="{00000000-0005-0000-0000-0000CD240000}"/>
    <cellStyle name="Normal 28 2 2 3 3 2 5" xfId="9422" xr:uid="{00000000-0005-0000-0000-0000CE240000}"/>
    <cellStyle name="Normal 28 2 2 3 3 2 6" xfId="9423" xr:uid="{00000000-0005-0000-0000-0000CF240000}"/>
    <cellStyle name="Normal 28 2 2 3 3 3" xfId="9424" xr:uid="{00000000-0005-0000-0000-0000D0240000}"/>
    <cellStyle name="Normal 28 2 2 3 3 4" xfId="9425" xr:uid="{00000000-0005-0000-0000-0000D1240000}"/>
    <cellStyle name="Normal 28 2 2 3 3 5" xfId="9426" xr:uid="{00000000-0005-0000-0000-0000D2240000}"/>
    <cellStyle name="Normal 28 2 2 3 3 6" xfId="9427" xr:uid="{00000000-0005-0000-0000-0000D3240000}"/>
    <cellStyle name="Normal 28 2 2 3 3 7" xfId="9428" xr:uid="{00000000-0005-0000-0000-0000D4240000}"/>
    <cellStyle name="Normal 28 2 2 3 4" xfId="9429" xr:uid="{00000000-0005-0000-0000-0000D5240000}"/>
    <cellStyle name="Normal 28 2 2 3 4 2" xfId="9430" xr:uid="{00000000-0005-0000-0000-0000D6240000}"/>
    <cellStyle name="Normal 28 2 2 3 4 2 2" xfId="9431" xr:uid="{00000000-0005-0000-0000-0000D7240000}"/>
    <cellStyle name="Normal 28 2 2 3 4 2 3" xfId="9432" xr:uid="{00000000-0005-0000-0000-0000D8240000}"/>
    <cellStyle name="Normal 28 2 2 3 4 2 4" xfId="9433" xr:uid="{00000000-0005-0000-0000-0000D9240000}"/>
    <cellStyle name="Normal 28 2 2 3 4 2 5" xfId="9434" xr:uid="{00000000-0005-0000-0000-0000DA240000}"/>
    <cellStyle name="Normal 28 2 2 3 4 2 6" xfId="9435" xr:uid="{00000000-0005-0000-0000-0000DB240000}"/>
    <cellStyle name="Normal 28 2 2 3 4 3" xfId="9436" xr:uid="{00000000-0005-0000-0000-0000DC240000}"/>
    <cellStyle name="Normal 28 2 2 3 4 4" xfId="9437" xr:uid="{00000000-0005-0000-0000-0000DD240000}"/>
    <cellStyle name="Normal 28 2 2 3 4 5" xfId="9438" xr:uid="{00000000-0005-0000-0000-0000DE240000}"/>
    <cellStyle name="Normal 28 2 2 3 4 6" xfId="9439" xr:uid="{00000000-0005-0000-0000-0000DF240000}"/>
    <cellStyle name="Normal 28 2 2 3 4 7" xfId="9440" xr:uid="{00000000-0005-0000-0000-0000E0240000}"/>
    <cellStyle name="Normal 28 2 2 3 5" xfId="9441" xr:uid="{00000000-0005-0000-0000-0000E1240000}"/>
    <cellStyle name="Normal 28 2 2 3 5 2" xfId="9442" xr:uid="{00000000-0005-0000-0000-0000E2240000}"/>
    <cellStyle name="Normal 28 2 2 3 5 2 2" xfId="9443" xr:uid="{00000000-0005-0000-0000-0000E3240000}"/>
    <cellStyle name="Normal 28 2 2 3 5 2 3" xfId="9444" xr:uid="{00000000-0005-0000-0000-0000E4240000}"/>
    <cellStyle name="Normal 28 2 2 3 5 2 4" xfId="9445" xr:uid="{00000000-0005-0000-0000-0000E5240000}"/>
    <cellStyle name="Normal 28 2 2 3 5 2 5" xfId="9446" xr:uid="{00000000-0005-0000-0000-0000E6240000}"/>
    <cellStyle name="Normal 28 2 2 3 5 2 6" xfId="9447" xr:uid="{00000000-0005-0000-0000-0000E7240000}"/>
    <cellStyle name="Normal 28 2 2 3 5 3" xfId="9448" xr:uid="{00000000-0005-0000-0000-0000E8240000}"/>
    <cellStyle name="Normal 28 2 2 3 5 4" xfId="9449" xr:uid="{00000000-0005-0000-0000-0000E9240000}"/>
    <cellStyle name="Normal 28 2 2 3 5 5" xfId="9450" xr:uid="{00000000-0005-0000-0000-0000EA240000}"/>
    <cellStyle name="Normal 28 2 2 3 5 6" xfId="9451" xr:uid="{00000000-0005-0000-0000-0000EB240000}"/>
    <cellStyle name="Normal 28 2 2 3 5 7" xfId="9452" xr:uid="{00000000-0005-0000-0000-0000EC240000}"/>
    <cellStyle name="Normal 28 2 2 3 6" xfId="9453" xr:uid="{00000000-0005-0000-0000-0000ED240000}"/>
    <cellStyle name="Normal 28 2 2 3 6 2" xfId="9454" xr:uid="{00000000-0005-0000-0000-0000EE240000}"/>
    <cellStyle name="Normal 28 2 2 3 6 3" xfId="9455" xr:uid="{00000000-0005-0000-0000-0000EF240000}"/>
    <cellStyle name="Normal 28 2 2 3 6 4" xfId="9456" xr:uid="{00000000-0005-0000-0000-0000F0240000}"/>
    <cellStyle name="Normal 28 2 2 3 6 5" xfId="9457" xr:uid="{00000000-0005-0000-0000-0000F1240000}"/>
    <cellStyle name="Normal 28 2 2 3 6 6" xfId="9458" xr:uid="{00000000-0005-0000-0000-0000F2240000}"/>
    <cellStyle name="Normal 28 2 2 3 7" xfId="9459" xr:uid="{00000000-0005-0000-0000-0000F3240000}"/>
    <cellStyle name="Normal 28 2 2 3 8" xfId="9460" xr:uid="{00000000-0005-0000-0000-0000F4240000}"/>
    <cellStyle name="Normal 28 2 2 3 9" xfId="9461" xr:uid="{00000000-0005-0000-0000-0000F5240000}"/>
    <cellStyle name="Normal 28 2 2 4" xfId="9462" xr:uid="{00000000-0005-0000-0000-0000F6240000}"/>
    <cellStyle name="Normal 28 2 2 4 2" xfId="9463" xr:uid="{00000000-0005-0000-0000-0000F7240000}"/>
    <cellStyle name="Normal 28 2 2 4 2 2" xfId="9464" xr:uid="{00000000-0005-0000-0000-0000F8240000}"/>
    <cellStyle name="Normal 28 2 2 4 2 3" xfId="9465" xr:uid="{00000000-0005-0000-0000-0000F9240000}"/>
    <cellStyle name="Normal 28 2 2 4 2 4" xfId="9466" xr:uid="{00000000-0005-0000-0000-0000FA240000}"/>
    <cellStyle name="Normal 28 2 2 4 2 5" xfId="9467" xr:uid="{00000000-0005-0000-0000-0000FB240000}"/>
    <cellStyle name="Normal 28 2 2 4 2 6" xfId="9468" xr:uid="{00000000-0005-0000-0000-0000FC240000}"/>
    <cellStyle name="Normal 28 2 2 4 3" xfId="9469" xr:uid="{00000000-0005-0000-0000-0000FD240000}"/>
    <cellStyle name="Normal 28 2 2 4 4" xfId="9470" xr:uid="{00000000-0005-0000-0000-0000FE240000}"/>
    <cellStyle name="Normal 28 2 2 4 5" xfId="9471" xr:uid="{00000000-0005-0000-0000-0000FF240000}"/>
    <cellStyle name="Normal 28 2 2 4 6" xfId="9472" xr:uid="{00000000-0005-0000-0000-000000250000}"/>
    <cellStyle name="Normal 28 2 2 4 7" xfId="9473" xr:uid="{00000000-0005-0000-0000-000001250000}"/>
    <cellStyle name="Normal 28 2 2 5" xfId="9474" xr:uid="{00000000-0005-0000-0000-000002250000}"/>
    <cellStyle name="Normal 28 2 2 5 2" xfId="9475" xr:uid="{00000000-0005-0000-0000-000003250000}"/>
    <cellStyle name="Normal 28 2 2 5 2 2" xfId="9476" xr:uid="{00000000-0005-0000-0000-000004250000}"/>
    <cellStyle name="Normal 28 2 2 5 2 3" xfId="9477" xr:uid="{00000000-0005-0000-0000-000005250000}"/>
    <cellStyle name="Normal 28 2 2 5 2 4" xfId="9478" xr:uid="{00000000-0005-0000-0000-000006250000}"/>
    <cellStyle name="Normal 28 2 2 5 2 5" xfId="9479" xr:uid="{00000000-0005-0000-0000-000007250000}"/>
    <cellStyle name="Normal 28 2 2 5 2 6" xfId="9480" xr:uid="{00000000-0005-0000-0000-000008250000}"/>
    <cellStyle name="Normal 28 2 2 5 3" xfId="9481" xr:uid="{00000000-0005-0000-0000-000009250000}"/>
    <cellStyle name="Normal 28 2 2 5 4" xfId="9482" xr:uid="{00000000-0005-0000-0000-00000A250000}"/>
    <cellStyle name="Normal 28 2 2 5 5" xfId="9483" xr:uid="{00000000-0005-0000-0000-00000B250000}"/>
    <cellStyle name="Normal 28 2 2 5 6" xfId="9484" xr:uid="{00000000-0005-0000-0000-00000C250000}"/>
    <cellStyle name="Normal 28 2 2 5 7" xfId="9485" xr:uid="{00000000-0005-0000-0000-00000D250000}"/>
    <cellStyle name="Normal 28 2 2 6" xfId="9486" xr:uid="{00000000-0005-0000-0000-00000E250000}"/>
    <cellStyle name="Normal 28 2 2 6 2" xfId="9487" xr:uid="{00000000-0005-0000-0000-00000F250000}"/>
    <cellStyle name="Normal 28 2 2 6 2 2" xfId="9488" xr:uid="{00000000-0005-0000-0000-000010250000}"/>
    <cellStyle name="Normal 28 2 2 6 2 3" xfId="9489" xr:uid="{00000000-0005-0000-0000-000011250000}"/>
    <cellStyle name="Normal 28 2 2 6 2 4" xfId="9490" xr:uid="{00000000-0005-0000-0000-000012250000}"/>
    <cellStyle name="Normal 28 2 2 6 2 5" xfId="9491" xr:uid="{00000000-0005-0000-0000-000013250000}"/>
    <cellStyle name="Normal 28 2 2 6 2 6" xfId="9492" xr:uid="{00000000-0005-0000-0000-000014250000}"/>
    <cellStyle name="Normal 28 2 2 6 3" xfId="9493" xr:uid="{00000000-0005-0000-0000-000015250000}"/>
    <cellStyle name="Normal 28 2 2 6 4" xfId="9494" xr:uid="{00000000-0005-0000-0000-000016250000}"/>
    <cellStyle name="Normal 28 2 2 6 5" xfId="9495" xr:uid="{00000000-0005-0000-0000-000017250000}"/>
    <cellStyle name="Normal 28 2 2 6 6" xfId="9496" xr:uid="{00000000-0005-0000-0000-000018250000}"/>
    <cellStyle name="Normal 28 2 2 6 7" xfId="9497" xr:uid="{00000000-0005-0000-0000-000019250000}"/>
    <cellStyle name="Normal 28 2 2 7" xfId="9498" xr:uid="{00000000-0005-0000-0000-00001A250000}"/>
    <cellStyle name="Normal 28 2 2 7 2" xfId="9499" xr:uid="{00000000-0005-0000-0000-00001B250000}"/>
    <cellStyle name="Normal 28 2 2 7 2 2" xfId="9500" xr:uid="{00000000-0005-0000-0000-00001C250000}"/>
    <cellStyle name="Normal 28 2 2 7 2 3" xfId="9501" xr:uid="{00000000-0005-0000-0000-00001D250000}"/>
    <cellStyle name="Normal 28 2 2 7 2 4" xfId="9502" xr:uid="{00000000-0005-0000-0000-00001E250000}"/>
    <cellStyle name="Normal 28 2 2 7 2 5" xfId="9503" xr:uid="{00000000-0005-0000-0000-00001F250000}"/>
    <cellStyle name="Normal 28 2 2 7 2 6" xfId="9504" xr:uid="{00000000-0005-0000-0000-000020250000}"/>
    <cellStyle name="Normal 28 2 2 7 3" xfId="9505" xr:uid="{00000000-0005-0000-0000-000021250000}"/>
    <cellStyle name="Normal 28 2 2 7 4" xfId="9506" xr:uid="{00000000-0005-0000-0000-000022250000}"/>
    <cellStyle name="Normal 28 2 2 7 5" xfId="9507" xr:uid="{00000000-0005-0000-0000-000023250000}"/>
    <cellStyle name="Normal 28 2 2 7 6" xfId="9508" xr:uid="{00000000-0005-0000-0000-000024250000}"/>
    <cellStyle name="Normal 28 2 2 7 7" xfId="9509" xr:uid="{00000000-0005-0000-0000-000025250000}"/>
    <cellStyle name="Normal 28 2 2 8" xfId="9510" xr:uid="{00000000-0005-0000-0000-000026250000}"/>
    <cellStyle name="Normal 28 2 2 8 2" xfId="9511" xr:uid="{00000000-0005-0000-0000-000027250000}"/>
    <cellStyle name="Normal 28 2 2 8 3" xfId="9512" xr:uid="{00000000-0005-0000-0000-000028250000}"/>
    <cellStyle name="Normal 28 2 2 8 4" xfId="9513" xr:uid="{00000000-0005-0000-0000-000029250000}"/>
    <cellStyle name="Normal 28 2 2 8 5" xfId="9514" xr:uid="{00000000-0005-0000-0000-00002A250000}"/>
    <cellStyle name="Normal 28 2 2 8 6" xfId="9515" xr:uid="{00000000-0005-0000-0000-00002B250000}"/>
    <cellStyle name="Normal 28 2 2 9" xfId="9516" xr:uid="{00000000-0005-0000-0000-00002C250000}"/>
    <cellStyle name="Normal 28 2 3" xfId="9517" xr:uid="{00000000-0005-0000-0000-00002D250000}"/>
    <cellStyle name="Normal 28 2 3 10" xfId="9518" xr:uid="{00000000-0005-0000-0000-00002E250000}"/>
    <cellStyle name="Normal 28 2 3 11" xfId="9519" xr:uid="{00000000-0005-0000-0000-00002F250000}"/>
    <cellStyle name="Normal 28 2 3 2" xfId="9520" xr:uid="{00000000-0005-0000-0000-000030250000}"/>
    <cellStyle name="Normal 28 2 3 2 2" xfId="9521" xr:uid="{00000000-0005-0000-0000-000031250000}"/>
    <cellStyle name="Normal 28 2 3 2 2 2" xfId="9522" xr:uid="{00000000-0005-0000-0000-000032250000}"/>
    <cellStyle name="Normal 28 2 3 2 2 3" xfId="9523" xr:uid="{00000000-0005-0000-0000-000033250000}"/>
    <cellStyle name="Normal 28 2 3 2 2 4" xfId="9524" xr:uid="{00000000-0005-0000-0000-000034250000}"/>
    <cellStyle name="Normal 28 2 3 2 2 5" xfId="9525" xr:uid="{00000000-0005-0000-0000-000035250000}"/>
    <cellStyle name="Normal 28 2 3 2 2 6" xfId="9526" xr:uid="{00000000-0005-0000-0000-000036250000}"/>
    <cellStyle name="Normal 28 2 3 2 3" xfId="9527" xr:uid="{00000000-0005-0000-0000-000037250000}"/>
    <cellStyle name="Normal 28 2 3 2 4" xfId="9528" xr:uid="{00000000-0005-0000-0000-000038250000}"/>
    <cellStyle name="Normal 28 2 3 2 5" xfId="9529" xr:uid="{00000000-0005-0000-0000-000039250000}"/>
    <cellStyle name="Normal 28 2 3 2 6" xfId="9530" xr:uid="{00000000-0005-0000-0000-00003A250000}"/>
    <cellStyle name="Normal 28 2 3 2 7" xfId="9531" xr:uid="{00000000-0005-0000-0000-00003B250000}"/>
    <cellStyle name="Normal 28 2 3 3" xfId="9532" xr:uid="{00000000-0005-0000-0000-00003C250000}"/>
    <cellStyle name="Normal 28 2 3 3 2" xfId="9533" xr:uid="{00000000-0005-0000-0000-00003D250000}"/>
    <cellStyle name="Normal 28 2 3 3 2 2" xfId="9534" xr:uid="{00000000-0005-0000-0000-00003E250000}"/>
    <cellStyle name="Normal 28 2 3 3 2 3" xfId="9535" xr:uid="{00000000-0005-0000-0000-00003F250000}"/>
    <cellStyle name="Normal 28 2 3 3 2 4" xfId="9536" xr:uid="{00000000-0005-0000-0000-000040250000}"/>
    <cellStyle name="Normal 28 2 3 3 2 5" xfId="9537" xr:uid="{00000000-0005-0000-0000-000041250000}"/>
    <cellStyle name="Normal 28 2 3 3 2 6" xfId="9538" xr:uid="{00000000-0005-0000-0000-000042250000}"/>
    <cellStyle name="Normal 28 2 3 3 3" xfId="9539" xr:uid="{00000000-0005-0000-0000-000043250000}"/>
    <cellStyle name="Normal 28 2 3 3 4" xfId="9540" xr:uid="{00000000-0005-0000-0000-000044250000}"/>
    <cellStyle name="Normal 28 2 3 3 5" xfId="9541" xr:uid="{00000000-0005-0000-0000-000045250000}"/>
    <cellStyle name="Normal 28 2 3 3 6" xfId="9542" xr:uid="{00000000-0005-0000-0000-000046250000}"/>
    <cellStyle name="Normal 28 2 3 3 7" xfId="9543" xr:uid="{00000000-0005-0000-0000-000047250000}"/>
    <cellStyle name="Normal 28 2 3 4" xfId="9544" xr:uid="{00000000-0005-0000-0000-000048250000}"/>
    <cellStyle name="Normal 28 2 3 4 2" xfId="9545" xr:uid="{00000000-0005-0000-0000-000049250000}"/>
    <cellStyle name="Normal 28 2 3 4 2 2" xfId="9546" xr:uid="{00000000-0005-0000-0000-00004A250000}"/>
    <cellStyle name="Normal 28 2 3 4 2 3" xfId="9547" xr:uid="{00000000-0005-0000-0000-00004B250000}"/>
    <cellStyle name="Normal 28 2 3 4 2 4" xfId="9548" xr:uid="{00000000-0005-0000-0000-00004C250000}"/>
    <cellStyle name="Normal 28 2 3 4 2 5" xfId="9549" xr:uid="{00000000-0005-0000-0000-00004D250000}"/>
    <cellStyle name="Normal 28 2 3 4 2 6" xfId="9550" xr:uid="{00000000-0005-0000-0000-00004E250000}"/>
    <cellStyle name="Normal 28 2 3 4 3" xfId="9551" xr:uid="{00000000-0005-0000-0000-00004F250000}"/>
    <cellStyle name="Normal 28 2 3 4 4" xfId="9552" xr:uid="{00000000-0005-0000-0000-000050250000}"/>
    <cellStyle name="Normal 28 2 3 4 5" xfId="9553" xr:uid="{00000000-0005-0000-0000-000051250000}"/>
    <cellStyle name="Normal 28 2 3 4 6" xfId="9554" xr:uid="{00000000-0005-0000-0000-000052250000}"/>
    <cellStyle name="Normal 28 2 3 4 7" xfId="9555" xr:uid="{00000000-0005-0000-0000-000053250000}"/>
    <cellStyle name="Normal 28 2 3 5" xfId="9556" xr:uid="{00000000-0005-0000-0000-000054250000}"/>
    <cellStyle name="Normal 28 2 3 5 2" xfId="9557" xr:uid="{00000000-0005-0000-0000-000055250000}"/>
    <cellStyle name="Normal 28 2 3 5 2 2" xfId="9558" xr:uid="{00000000-0005-0000-0000-000056250000}"/>
    <cellStyle name="Normal 28 2 3 5 2 3" xfId="9559" xr:uid="{00000000-0005-0000-0000-000057250000}"/>
    <cellStyle name="Normal 28 2 3 5 2 4" xfId="9560" xr:uid="{00000000-0005-0000-0000-000058250000}"/>
    <cellStyle name="Normal 28 2 3 5 2 5" xfId="9561" xr:uid="{00000000-0005-0000-0000-000059250000}"/>
    <cellStyle name="Normal 28 2 3 5 2 6" xfId="9562" xr:uid="{00000000-0005-0000-0000-00005A250000}"/>
    <cellStyle name="Normal 28 2 3 5 3" xfId="9563" xr:uid="{00000000-0005-0000-0000-00005B250000}"/>
    <cellStyle name="Normal 28 2 3 5 4" xfId="9564" xr:uid="{00000000-0005-0000-0000-00005C250000}"/>
    <cellStyle name="Normal 28 2 3 5 5" xfId="9565" xr:uid="{00000000-0005-0000-0000-00005D250000}"/>
    <cellStyle name="Normal 28 2 3 5 6" xfId="9566" xr:uid="{00000000-0005-0000-0000-00005E250000}"/>
    <cellStyle name="Normal 28 2 3 5 7" xfId="9567" xr:uid="{00000000-0005-0000-0000-00005F250000}"/>
    <cellStyle name="Normal 28 2 3 6" xfId="9568" xr:uid="{00000000-0005-0000-0000-000060250000}"/>
    <cellStyle name="Normal 28 2 3 6 2" xfId="9569" xr:uid="{00000000-0005-0000-0000-000061250000}"/>
    <cellStyle name="Normal 28 2 3 6 3" xfId="9570" xr:uid="{00000000-0005-0000-0000-000062250000}"/>
    <cellStyle name="Normal 28 2 3 6 4" xfId="9571" xr:uid="{00000000-0005-0000-0000-000063250000}"/>
    <cellStyle name="Normal 28 2 3 6 5" xfId="9572" xr:uid="{00000000-0005-0000-0000-000064250000}"/>
    <cellStyle name="Normal 28 2 3 6 6" xfId="9573" xr:uid="{00000000-0005-0000-0000-000065250000}"/>
    <cellStyle name="Normal 28 2 3 7" xfId="9574" xr:uid="{00000000-0005-0000-0000-000066250000}"/>
    <cellStyle name="Normal 28 2 3 8" xfId="9575" xr:uid="{00000000-0005-0000-0000-000067250000}"/>
    <cellStyle name="Normal 28 2 3 9" xfId="9576" xr:uid="{00000000-0005-0000-0000-000068250000}"/>
    <cellStyle name="Normal 28 2 4" xfId="9577" xr:uid="{00000000-0005-0000-0000-000069250000}"/>
    <cellStyle name="Normal 28 2 4 10" xfId="9578" xr:uid="{00000000-0005-0000-0000-00006A250000}"/>
    <cellStyle name="Normal 28 2 4 11" xfId="9579" xr:uid="{00000000-0005-0000-0000-00006B250000}"/>
    <cellStyle name="Normal 28 2 4 2" xfId="9580" xr:uid="{00000000-0005-0000-0000-00006C250000}"/>
    <cellStyle name="Normal 28 2 4 2 2" xfId="9581" xr:uid="{00000000-0005-0000-0000-00006D250000}"/>
    <cellStyle name="Normal 28 2 4 2 2 2" xfId="9582" xr:uid="{00000000-0005-0000-0000-00006E250000}"/>
    <cellStyle name="Normal 28 2 4 2 2 3" xfId="9583" xr:uid="{00000000-0005-0000-0000-00006F250000}"/>
    <cellStyle name="Normal 28 2 4 2 2 4" xfId="9584" xr:uid="{00000000-0005-0000-0000-000070250000}"/>
    <cellStyle name="Normal 28 2 4 2 2 5" xfId="9585" xr:uid="{00000000-0005-0000-0000-000071250000}"/>
    <cellStyle name="Normal 28 2 4 2 2 6" xfId="9586" xr:uid="{00000000-0005-0000-0000-000072250000}"/>
    <cellStyle name="Normal 28 2 4 2 3" xfId="9587" xr:uid="{00000000-0005-0000-0000-000073250000}"/>
    <cellStyle name="Normal 28 2 4 2 4" xfId="9588" xr:uid="{00000000-0005-0000-0000-000074250000}"/>
    <cellStyle name="Normal 28 2 4 2 5" xfId="9589" xr:uid="{00000000-0005-0000-0000-000075250000}"/>
    <cellStyle name="Normal 28 2 4 2 6" xfId="9590" xr:uid="{00000000-0005-0000-0000-000076250000}"/>
    <cellStyle name="Normal 28 2 4 2 7" xfId="9591" xr:uid="{00000000-0005-0000-0000-000077250000}"/>
    <cellStyle name="Normal 28 2 4 3" xfId="9592" xr:uid="{00000000-0005-0000-0000-000078250000}"/>
    <cellStyle name="Normal 28 2 4 3 2" xfId="9593" xr:uid="{00000000-0005-0000-0000-000079250000}"/>
    <cellStyle name="Normal 28 2 4 3 2 2" xfId="9594" xr:uid="{00000000-0005-0000-0000-00007A250000}"/>
    <cellStyle name="Normal 28 2 4 3 2 3" xfId="9595" xr:uid="{00000000-0005-0000-0000-00007B250000}"/>
    <cellStyle name="Normal 28 2 4 3 2 4" xfId="9596" xr:uid="{00000000-0005-0000-0000-00007C250000}"/>
    <cellStyle name="Normal 28 2 4 3 2 5" xfId="9597" xr:uid="{00000000-0005-0000-0000-00007D250000}"/>
    <cellStyle name="Normal 28 2 4 3 2 6" xfId="9598" xr:uid="{00000000-0005-0000-0000-00007E250000}"/>
    <cellStyle name="Normal 28 2 4 3 3" xfId="9599" xr:uid="{00000000-0005-0000-0000-00007F250000}"/>
    <cellStyle name="Normal 28 2 4 3 4" xfId="9600" xr:uid="{00000000-0005-0000-0000-000080250000}"/>
    <cellStyle name="Normal 28 2 4 3 5" xfId="9601" xr:uid="{00000000-0005-0000-0000-000081250000}"/>
    <cellStyle name="Normal 28 2 4 3 6" xfId="9602" xr:uid="{00000000-0005-0000-0000-000082250000}"/>
    <cellStyle name="Normal 28 2 4 3 7" xfId="9603" xr:uid="{00000000-0005-0000-0000-000083250000}"/>
    <cellStyle name="Normal 28 2 4 4" xfId="9604" xr:uid="{00000000-0005-0000-0000-000084250000}"/>
    <cellStyle name="Normal 28 2 4 4 2" xfId="9605" xr:uid="{00000000-0005-0000-0000-000085250000}"/>
    <cellStyle name="Normal 28 2 4 4 2 2" xfId="9606" xr:uid="{00000000-0005-0000-0000-000086250000}"/>
    <cellStyle name="Normal 28 2 4 4 2 3" xfId="9607" xr:uid="{00000000-0005-0000-0000-000087250000}"/>
    <cellStyle name="Normal 28 2 4 4 2 4" xfId="9608" xr:uid="{00000000-0005-0000-0000-000088250000}"/>
    <cellStyle name="Normal 28 2 4 4 2 5" xfId="9609" xr:uid="{00000000-0005-0000-0000-000089250000}"/>
    <cellStyle name="Normal 28 2 4 4 2 6" xfId="9610" xr:uid="{00000000-0005-0000-0000-00008A250000}"/>
    <cellStyle name="Normal 28 2 4 4 3" xfId="9611" xr:uid="{00000000-0005-0000-0000-00008B250000}"/>
    <cellStyle name="Normal 28 2 4 4 4" xfId="9612" xr:uid="{00000000-0005-0000-0000-00008C250000}"/>
    <cellStyle name="Normal 28 2 4 4 5" xfId="9613" xr:uid="{00000000-0005-0000-0000-00008D250000}"/>
    <cellStyle name="Normal 28 2 4 4 6" xfId="9614" xr:uid="{00000000-0005-0000-0000-00008E250000}"/>
    <cellStyle name="Normal 28 2 4 4 7" xfId="9615" xr:uid="{00000000-0005-0000-0000-00008F250000}"/>
    <cellStyle name="Normal 28 2 4 5" xfId="9616" xr:uid="{00000000-0005-0000-0000-000090250000}"/>
    <cellStyle name="Normal 28 2 4 5 2" xfId="9617" xr:uid="{00000000-0005-0000-0000-000091250000}"/>
    <cellStyle name="Normal 28 2 4 5 2 2" xfId="9618" xr:uid="{00000000-0005-0000-0000-000092250000}"/>
    <cellStyle name="Normal 28 2 4 5 2 3" xfId="9619" xr:uid="{00000000-0005-0000-0000-000093250000}"/>
    <cellStyle name="Normal 28 2 4 5 2 4" xfId="9620" xr:uid="{00000000-0005-0000-0000-000094250000}"/>
    <cellStyle name="Normal 28 2 4 5 2 5" xfId="9621" xr:uid="{00000000-0005-0000-0000-000095250000}"/>
    <cellStyle name="Normal 28 2 4 5 2 6" xfId="9622" xr:uid="{00000000-0005-0000-0000-000096250000}"/>
    <cellStyle name="Normal 28 2 4 5 3" xfId="9623" xr:uid="{00000000-0005-0000-0000-000097250000}"/>
    <cellStyle name="Normal 28 2 4 5 4" xfId="9624" xr:uid="{00000000-0005-0000-0000-000098250000}"/>
    <cellStyle name="Normal 28 2 4 5 5" xfId="9625" xr:uid="{00000000-0005-0000-0000-000099250000}"/>
    <cellStyle name="Normal 28 2 4 5 6" xfId="9626" xr:uid="{00000000-0005-0000-0000-00009A250000}"/>
    <cellStyle name="Normal 28 2 4 5 7" xfId="9627" xr:uid="{00000000-0005-0000-0000-00009B250000}"/>
    <cellStyle name="Normal 28 2 4 6" xfId="9628" xr:uid="{00000000-0005-0000-0000-00009C250000}"/>
    <cellStyle name="Normal 28 2 4 6 2" xfId="9629" xr:uid="{00000000-0005-0000-0000-00009D250000}"/>
    <cellStyle name="Normal 28 2 4 6 3" xfId="9630" xr:uid="{00000000-0005-0000-0000-00009E250000}"/>
    <cellStyle name="Normal 28 2 4 6 4" xfId="9631" xr:uid="{00000000-0005-0000-0000-00009F250000}"/>
    <cellStyle name="Normal 28 2 4 6 5" xfId="9632" xr:uid="{00000000-0005-0000-0000-0000A0250000}"/>
    <cellStyle name="Normal 28 2 4 6 6" xfId="9633" xr:uid="{00000000-0005-0000-0000-0000A1250000}"/>
    <cellStyle name="Normal 28 2 4 7" xfId="9634" xr:uid="{00000000-0005-0000-0000-0000A2250000}"/>
    <cellStyle name="Normal 28 2 4 8" xfId="9635" xr:uid="{00000000-0005-0000-0000-0000A3250000}"/>
    <cellStyle name="Normal 28 2 4 9" xfId="9636" xr:uid="{00000000-0005-0000-0000-0000A4250000}"/>
    <cellStyle name="Normal 28 2 5" xfId="9637" xr:uid="{00000000-0005-0000-0000-0000A5250000}"/>
    <cellStyle name="Normal 28 2 5 2" xfId="9638" xr:uid="{00000000-0005-0000-0000-0000A6250000}"/>
    <cellStyle name="Normal 28 2 5 2 2" xfId="9639" xr:uid="{00000000-0005-0000-0000-0000A7250000}"/>
    <cellStyle name="Normal 28 2 5 2 3" xfId="9640" xr:uid="{00000000-0005-0000-0000-0000A8250000}"/>
    <cellStyle name="Normal 28 2 5 2 4" xfId="9641" xr:uid="{00000000-0005-0000-0000-0000A9250000}"/>
    <cellStyle name="Normal 28 2 5 2 5" xfId="9642" xr:uid="{00000000-0005-0000-0000-0000AA250000}"/>
    <cellStyle name="Normal 28 2 5 2 6" xfId="9643" xr:uid="{00000000-0005-0000-0000-0000AB250000}"/>
    <cellStyle name="Normal 28 2 5 3" xfId="9644" xr:uid="{00000000-0005-0000-0000-0000AC250000}"/>
    <cellStyle name="Normal 28 2 5 4" xfId="9645" xr:uid="{00000000-0005-0000-0000-0000AD250000}"/>
    <cellStyle name="Normal 28 2 5 5" xfId="9646" xr:uid="{00000000-0005-0000-0000-0000AE250000}"/>
    <cellStyle name="Normal 28 2 5 6" xfId="9647" xr:uid="{00000000-0005-0000-0000-0000AF250000}"/>
    <cellStyle name="Normal 28 2 5 7" xfId="9648" xr:uid="{00000000-0005-0000-0000-0000B0250000}"/>
    <cellStyle name="Normal 28 2 6" xfId="9649" xr:uid="{00000000-0005-0000-0000-0000B1250000}"/>
    <cellStyle name="Normal 28 2 6 2" xfId="9650" xr:uid="{00000000-0005-0000-0000-0000B2250000}"/>
    <cellStyle name="Normal 28 2 6 2 2" xfId="9651" xr:uid="{00000000-0005-0000-0000-0000B3250000}"/>
    <cellStyle name="Normal 28 2 6 2 3" xfId="9652" xr:uid="{00000000-0005-0000-0000-0000B4250000}"/>
    <cellStyle name="Normal 28 2 6 2 4" xfId="9653" xr:uid="{00000000-0005-0000-0000-0000B5250000}"/>
    <cellStyle name="Normal 28 2 6 2 5" xfId="9654" xr:uid="{00000000-0005-0000-0000-0000B6250000}"/>
    <cellStyle name="Normal 28 2 6 2 6" xfId="9655" xr:uid="{00000000-0005-0000-0000-0000B7250000}"/>
    <cellStyle name="Normal 28 2 6 3" xfId="9656" xr:uid="{00000000-0005-0000-0000-0000B8250000}"/>
    <cellStyle name="Normal 28 2 6 4" xfId="9657" xr:uid="{00000000-0005-0000-0000-0000B9250000}"/>
    <cellStyle name="Normal 28 2 6 5" xfId="9658" xr:uid="{00000000-0005-0000-0000-0000BA250000}"/>
    <cellStyle name="Normal 28 2 6 6" xfId="9659" xr:uid="{00000000-0005-0000-0000-0000BB250000}"/>
    <cellStyle name="Normal 28 2 6 7" xfId="9660" xr:uid="{00000000-0005-0000-0000-0000BC250000}"/>
    <cellStyle name="Normal 28 2 7" xfId="9661" xr:uid="{00000000-0005-0000-0000-0000BD250000}"/>
    <cellStyle name="Normal 28 2 7 2" xfId="9662" xr:uid="{00000000-0005-0000-0000-0000BE250000}"/>
    <cellStyle name="Normal 28 2 7 2 2" xfId="9663" xr:uid="{00000000-0005-0000-0000-0000BF250000}"/>
    <cellStyle name="Normal 28 2 7 2 3" xfId="9664" xr:uid="{00000000-0005-0000-0000-0000C0250000}"/>
    <cellStyle name="Normal 28 2 7 2 4" xfId="9665" xr:uid="{00000000-0005-0000-0000-0000C1250000}"/>
    <cellStyle name="Normal 28 2 7 2 5" xfId="9666" xr:uid="{00000000-0005-0000-0000-0000C2250000}"/>
    <cellStyle name="Normal 28 2 7 2 6" xfId="9667" xr:uid="{00000000-0005-0000-0000-0000C3250000}"/>
    <cellStyle name="Normal 28 2 7 3" xfId="9668" xr:uid="{00000000-0005-0000-0000-0000C4250000}"/>
    <cellStyle name="Normal 28 2 7 4" xfId="9669" xr:uid="{00000000-0005-0000-0000-0000C5250000}"/>
    <cellStyle name="Normal 28 2 7 5" xfId="9670" xr:uid="{00000000-0005-0000-0000-0000C6250000}"/>
    <cellStyle name="Normal 28 2 7 6" xfId="9671" xr:uid="{00000000-0005-0000-0000-0000C7250000}"/>
    <cellStyle name="Normal 28 2 7 7" xfId="9672" xr:uid="{00000000-0005-0000-0000-0000C8250000}"/>
    <cellStyle name="Normal 28 2 8" xfId="9673" xr:uid="{00000000-0005-0000-0000-0000C9250000}"/>
    <cellStyle name="Normal 28 2 8 2" xfId="9674" xr:uid="{00000000-0005-0000-0000-0000CA250000}"/>
    <cellStyle name="Normal 28 2 8 2 2" xfId="9675" xr:uid="{00000000-0005-0000-0000-0000CB250000}"/>
    <cellStyle name="Normal 28 2 8 2 3" xfId="9676" xr:uid="{00000000-0005-0000-0000-0000CC250000}"/>
    <cellStyle name="Normal 28 2 8 2 4" xfId="9677" xr:uid="{00000000-0005-0000-0000-0000CD250000}"/>
    <cellStyle name="Normal 28 2 8 2 5" xfId="9678" xr:uid="{00000000-0005-0000-0000-0000CE250000}"/>
    <cellStyle name="Normal 28 2 8 2 6" xfId="9679" xr:uid="{00000000-0005-0000-0000-0000CF250000}"/>
    <cellStyle name="Normal 28 2 8 3" xfId="9680" xr:uid="{00000000-0005-0000-0000-0000D0250000}"/>
    <cellStyle name="Normal 28 2 8 4" xfId="9681" xr:uid="{00000000-0005-0000-0000-0000D1250000}"/>
    <cellStyle name="Normal 28 2 8 5" xfId="9682" xr:uid="{00000000-0005-0000-0000-0000D2250000}"/>
    <cellStyle name="Normal 28 2 8 6" xfId="9683" xr:uid="{00000000-0005-0000-0000-0000D3250000}"/>
    <cellStyle name="Normal 28 2 8 7" xfId="9684" xr:uid="{00000000-0005-0000-0000-0000D4250000}"/>
    <cellStyle name="Normal 28 2 9" xfId="9685" xr:uid="{00000000-0005-0000-0000-0000D5250000}"/>
    <cellStyle name="Normal 28 2 9 2" xfId="9686" xr:uid="{00000000-0005-0000-0000-0000D6250000}"/>
    <cellStyle name="Normal 28 2 9 3" xfId="9687" xr:uid="{00000000-0005-0000-0000-0000D7250000}"/>
    <cellStyle name="Normal 28 2 9 4" xfId="9688" xr:uid="{00000000-0005-0000-0000-0000D8250000}"/>
    <cellStyle name="Normal 28 2 9 5" xfId="9689" xr:uid="{00000000-0005-0000-0000-0000D9250000}"/>
    <cellStyle name="Normal 28 2 9 6" xfId="9690" xr:uid="{00000000-0005-0000-0000-0000DA250000}"/>
    <cellStyle name="Normal 28 3" xfId="9691" xr:uid="{00000000-0005-0000-0000-0000DB250000}"/>
    <cellStyle name="Normal 28 3 10" xfId="9692" xr:uid="{00000000-0005-0000-0000-0000DC250000}"/>
    <cellStyle name="Normal 28 3 11" xfId="9693" xr:uid="{00000000-0005-0000-0000-0000DD250000}"/>
    <cellStyle name="Normal 28 3 12" xfId="9694" xr:uid="{00000000-0005-0000-0000-0000DE250000}"/>
    <cellStyle name="Normal 28 3 13" xfId="9695" xr:uid="{00000000-0005-0000-0000-0000DF250000}"/>
    <cellStyle name="Normal 28 3 14" xfId="9696" xr:uid="{00000000-0005-0000-0000-0000E0250000}"/>
    <cellStyle name="Normal 28 3 2" xfId="9697" xr:uid="{00000000-0005-0000-0000-0000E1250000}"/>
    <cellStyle name="Normal 28 3 2 10" xfId="9698" xr:uid="{00000000-0005-0000-0000-0000E2250000}"/>
    <cellStyle name="Normal 28 3 2 11" xfId="9699" xr:uid="{00000000-0005-0000-0000-0000E3250000}"/>
    <cellStyle name="Normal 28 3 2 2" xfId="9700" xr:uid="{00000000-0005-0000-0000-0000E4250000}"/>
    <cellStyle name="Normal 28 3 2 2 2" xfId="9701" xr:uid="{00000000-0005-0000-0000-0000E5250000}"/>
    <cellStyle name="Normal 28 3 2 2 2 2" xfId="9702" xr:uid="{00000000-0005-0000-0000-0000E6250000}"/>
    <cellStyle name="Normal 28 3 2 2 2 3" xfId="9703" xr:uid="{00000000-0005-0000-0000-0000E7250000}"/>
    <cellStyle name="Normal 28 3 2 2 2 4" xfId="9704" xr:uid="{00000000-0005-0000-0000-0000E8250000}"/>
    <cellStyle name="Normal 28 3 2 2 2 5" xfId="9705" xr:uid="{00000000-0005-0000-0000-0000E9250000}"/>
    <cellStyle name="Normal 28 3 2 2 2 6" xfId="9706" xr:uid="{00000000-0005-0000-0000-0000EA250000}"/>
    <cellStyle name="Normal 28 3 2 2 3" xfId="9707" xr:uid="{00000000-0005-0000-0000-0000EB250000}"/>
    <cellStyle name="Normal 28 3 2 2 4" xfId="9708" xr:uid="{00000000-0005-0000-0000-0000EC250000}"/>
    <cellStyle name="Normal 28 3 2 2 5" xfId="9709" xr:uid="{00000000-0005-0000-0000-0000ED250000}"/>
    <cellStyle name="Normal 28 3 2 2 6" xfId="9710" xr:uid="{00000000-0005-0000-0000-0000EE250000}"/>
    <cellStyle name="Normal 28 3 2 2 7" xfId="9711" xr:uid="{00000000-0005-0000-0000-0000EF250000}"/>
    <cellStyle name="Normal 28 3 2 3" xfId="9712" xr:uid="{00000000-0005-0000-0000-0000F0250000}"/>
    <cellStyle name="Normal 28 3 2 3 2" xfId="9713" xr:uid="{00000000-0005-0000-0000-0000F1250000}"/>
    <cellStyle name="Normal 28 3 2 3 2 2" xfId="9714" xr:uid="{00000000-0005-0000-0000-0000F2250000}"/>
    <cellStyle name="Normal 28 3 2 3 2 3" xfId="9715" xr:uid="{00000000-0005-0000-0000-0000F3250000}"/>
    <cellStyle name="Normal 28 3 2 3 2 4" xfId="9716" xr:uid="{00000000-0005-0000-0000-0000F4250000}"/>
    <cellStyle name="Normal 28 3 2 3 2 5" xfId="9717" xr:uid="{00000000-0005-0000-0000-0000F5250000}"/>
    <cellStyle name="Normal 28 3 2 3 2 6" xfId="9718" xr:uid="{00000000-0005-0000-0000-0000F6250000}"/>
    <cellStyle name="Normal 28 3 2 3 3" xfId="9719" xr:uid="{00000000-0005-0000-0000-0000F7250000}"/>
    <cellStyle name="Normal 28 3 2 3 4" xfId="9720" xr:uid="{00000000-0005-0000-0000-0000F8250000}"/>
    <cellStyle name="Normal 28 3 2 3 5" xfId="9721" xr:uid="{00000000-0005-0000-0000-0000F9250000}"/>
    <cellStyle name="Normal 28 3 2 3 6" xfId="9722" xr:uid="{00000000-0005-0000-0000-0000FA250000}"/>
    <cellStyle name="Normal 28 3 2 3 7" xfId="9723" xr:uid="{00000000-0005-0000-0000-0000FB250000}"/>
    <cellStyle name="Normal 28 3 2 4" xfId="9724" xr:uid="{00000000-0005-0000-0000-0000FC250000}"/>
    <cellStyle name="Normal 28 3 2 4 2" xfId="9725" xr:uid="{00000000-0005-0000-0000-0000FD250000}"/>
    <cellStyle name="Normal 28 3 2 4 2 2" xfId="9726" xr:uid="{00000000-0005-0000-0000-0000FE250000}"/>
    <cellStyle name="Normal 28 3 2 4 2 3" xfId="9727" xr:uid="{00000000-0005-0000-0000-0000FF250000}"/>
    <cellStyle name="Normal 28 3 2 4 2 4" xfId="9728" xr:uid="{00000000-0005-0000-0000-000000260000}"/>
    <cellStyle name="Normal 28 3 2 4 2 5" xfId="9729" xr:uid="{00000000-0005-0000-0000-000001260000}"/>
    <cellStyle name="Normal 28 3 2 4 2 6" xfId="9730" xr:uid="{00000000-0005-0000-0000-000002260000}"/>
    <cellStyle name="Normal 28 3 2 4 3" xfId="9731" xr:uid="{00000000-0005-0000-0000-000003260000}"/>
    <cellStyle name="Normal 28 3 2 4 4" xfId="9732" xr:uid="{00000000-0005-0000-0000-000004260000}"/>
    <cellStyle name="Normal 28 3 2 4 5" xfId="9733" xr:uid="{00000000-0005-0000-0000-000005260000}"/>
    <cellStyle name="Normal 28 3 2 4 6" xfId="9734" xr:uid="{00000000-0005-0000-0000-000006260000}"/>
    <cellStyle name="Normal 28 3 2 4 7" xfId="9735" xr:uid="{00000000-0005-0000-0000-000007260000}"/>
    <cellStyle name="Normal 28 3 2 5" xfId="9736" xr:uid="{00000000-0005-0000-0000-000008260000}"/>
    <cellStyle name="Normal 28 3 2 5 2" xfId="9737" xr:uid="{00000000-0005-0000-0000-000009260000}"/>
    <cellStyle name="Normal 28 3 2 5 2 2" xfId="9738" xr:uid="{00000000-0005-0000-0000-00000A260000}"/>
    <cellStyle name="Normal 28 3 2 5 2 3" xfId="9739" xr:uid="{00000000-0005-0000-0000-00000B260000}"/>
    <cellStyle name="Normal 28 3 2 5 2 4" xfId="9740" xr:uid="{00000000-0005-0000-0000-00000C260000}"/>
    <cellStyle name="Normal 28 3 2 5 2 5" xfId="9741" xr:uid="{00000000-0005-0000-0000-00000D260000}"/>
    <cellStyle name="Normal 28 3 2 5 2 6" xfId="9742" xr:uid="{00000000-0005-0000-0000-00000E260000}"/>
    <cellStyle name="Normal 28 3 2 5 3" xfId="9743" xr:uid="{00000000-0005-0000-0000-00000F260000}"/>
    <cellStyle name="Normal 28 3 2 5 4" xfId="9744" xr:uid="{00000000-0005-0000-0000-000010260000}"/>
    <cellStyle name="Normal 28 3 2 5 5" xfId="9745" xr:uid="{00000000-0005-0000-0000-000011260000}"/>
    <cellStyle name="Normal 28 3 2 5 6" xfId="9746" xr:uid="{00000000-0005-0000-0000-000012260000}"/>
    <cellStyle name="Normal 28 3 2 5 7" xfId="9747" xr:uid="{00000000-0005-0000-0000-000013260000}"/>
    <cellStyle name="Normal 28 3 2 6" xfId="9748" xr:uid="{00000000-0005-0000-0000-000014260000}"/>
    <cellStyle name="Normal 28 3 2 6 2" xfId="9749" xr:uid="{00000000-0005-0000-0000-000015260000}"/>
    <cellStyle name="Normal 28 3 2 6 3" xfId="9750" xr:uid="{00000000-0005-0000-0000-000016260000}"/>
    <cellStyle name="Normal 28 3 2 6 4" xfId="9751" xr:uid="{00000000-0005-0000-0000-000017260000}"/>
    <cellStyle name="Normal 28 3 2 6 5" xfId="9752" xr:uid="{00000000-0005-0000-0000-000018260000}"/>
    <cellStyle name="Normal 28 3 2 6 6" xfId="9753" xr:uid="{00000000-0005-0000-0000-000019260000}"/>
    <cellStyle name="Normal 28 3 2 7" xfId="9754" xr:uid="{00000000-0005-0000-0000-00001A260000}"/>
    <cellStyle name="Normal 28 3 2 8" xfId="9755" xr:uid="{00000000-0005-0000-0000-00001B260000}"/>
    <cellStyle name="Normal 28 3 2 9" xfId="9756" xr:uid="{00000000-0005-0000-0000-00001C260000}"/>
    <cellStyle name="Normal 28 3 3" xfId="9757" xr:uid="{00000000-0005-0000-0000-00001D260000}"/>
    <cellStyle name="Normal 28 3 3 10" xfId="9758" xr:uid="{00000000-0005-0000-0000-00001E260000}"/>
    <cellStyle name="Normal 28 3 3 11" xfId="9759" xr:uid="{00000000-0005-0000-0000-00001F260000}"/>
    <cellStyle name="Normal 28 3 3 2" xfId="9760" xr:uid="{00000000-0005-0000-0000-000020260000}"/>
    <cellStyle name="Normal 28 3 3 2 2" xfId="9761" xr:uid="{00000000-0005-0000-0000-000021260000}"/>
    <cellStyle name="Normal 28 3 3 2 2 2" xfId="9762" xr:uid="{00000000-0005-0000-0000-000022260000}"/>
    <cellStyle name="Normal 28 3 3 2 2 3" xfId="9763" xr:uid="{00000000-0005-0000-0000-000023260000}"/>
    <cellStyle name="Normal 28 3 3 2 2 4" xfId="9764" xr:uid="{00000000-0005-0000-0000-000024260000}"/>
    <cellStyle name="Normal 28 3 3 2 2 5" xfId="9765" xr:uid="{00000000-0005-0000-0000-000025260000}"/>
    <cellStyle name="Normal 28 3 3 2 2 6" xfId="9766" xr:uid="{00000000-0005-0000-0000-000026260000}"/>
    <cellStyle name="Normal 28 3 3 2 3" xfId="9767" xr:uid="{00000000-0005-0000-0000-000027260000}"/>
    <cellStyle name="Normal 28 3 3 2 4" xfId="9768" xr:uid="{00000000-0005-0000-0000-000028260000}"/>
    <cellStyle name="Normal 28 3 3 2 5" xfId="9769" xr:uid="{00000000-0005-0000-0000-000029260000}"/>
    <cellStyle name="Normal 28 3 3 2 6" xfId="9770" xr:uid="{00000000-0005-0000-0000-00002A260000}"/>
    <cellStyle name="Normal 28 3 3 2 7" xfId="9771" xr:uid="{00000000-0005-0000-0000-00002B260000}"/>
    <cellStyle name="Normal 28 3 3 3" xfId="9772" xr:uid="{00000000-0005-0000-0000-00002C260000}"/>
    <cellStyle name="Normal 28 3 3 3 2" xfId="9773" xr:uid="{00000000-0005-0000-0000-00002D260000}"/>
    <cellStyle name="Normal 28 3 3 3 2 2" xfId="9774" xr:uid="{00000000-0005-0000-0000-00002E260000}"/>
    <cellStyle name="Normal 28 3 3 3 2 3" xfId="9775" xr:uid="{00000000-0005-0000-0000-00002F260000}"/>
    <cellStyle name="Normal 28 3 3 3 2 4" xfId="9776" xr:uid="{00000000-0005-0000-0000-000030260000}"/>
    <cellStyle name="Normal 28 3 3 3 2 5" xfId="9777" xr:uid="{00000000-0005-0000-0000-000031260000}"/>
    <cellStyle name="Normal 28 3 3 3 2 6" xfId="9778" xr:uid="{00000000-0005-0000-0000-000032260000}"/>
    <cellStyle name="Normal 28 3 3 3 3" xfId="9779" xr:uid="{00000000-0005-0000-0000-000033260000}"/>
    <cellStyle name="Normal 28 3 3 3 4" xfId="9780" xr:uid="{00000000-0005-0000-0000-000034260000}"/>
    <cellStyle name="Normal 28 3 3 3 5" xfId="9781" xr:uid="{00000000-0005-0000-0000-000035260000}"/>
    <cellStyle name="Normal 28 3 3 3 6" xfId="9782" xr:uid="{00000000-0005-0000-0000-000036260000}"/>
    <cellStyle name="Normal 28 3 3 3 7" xfId="9783" xr:uid="{00000000-0005-0000-0000-000037260000}"/>
    <cellStyle name="Normal 28 3 3 4" xfId="9784" xr:uid="{00000000-0005-0000-0000-000038260000}"/>
    <cellStyle name="Normal 28 3 3 4 2" xfId="9785" xr:uid="{00000000-0005-0000-0000-000039260000}"/>
    <cellStyle name="Normal 28 3 3 4 2 2" xfId="9786" xr:uid="{00000000-0005-0000-0000-00003A260000}"/>
    <cellStyle name="Normal 28 3 3 4 2 3" xfId="9787" xr:uid="{00000000-0005-0000-0000-00003B260000}"/>
    <cellStyle name="Normal 28 3 3 4 2 4" xfId="9788" xr:uid="{00000000-0005-0000-0000-00003C260000}"/>
    <cellStyle name="Normal 28 3 3 4 2 5" xfId="9789" xr:uid="{00000000-0005-0000-0000-00003D260000}"/>
    <cellStyle name="Normal 28 3 3 4 2 6" xfId="9790" xr:uid="{00000000-0005-0000-0000-00003E260000}"/>
    <cellStyle name="Normal 28 3 3 4 3" xfId="9791" xr:uid="{00000000-0005-0000-0000-00003F260000}"/>
    <cellStyle name="Normal 28 3 3 4 4" xfId="9792" xr:uid="{00000000-0005-0000-0000-000040260000}"/>
    <cellStyle name="Normal 28 3 3 4 5" xfId="9793" xr:uid="{00000000-0005-0000-0000-000041260000}"/>
    <cellStyle name="Normal 28 3 3 4 6" xfId="9794" xr:uid="{00000000-0005-0000-0000-000042260000}"/>
    <cellStyle name="Normal 28 3 3 4 7" xfId="9795" xr:uid="{00000000-0005-0000-0000-000043260000}"/>
    <cellStyle name="Normal 28 3 3 5" xfId="9796" xr:uid="{00000000-0005-0000-0000-000044260000}"/>
    <cellStyle name="Normal 28 3 3 5 2" xfId="9797" xr:uid="{00000000-0005-0000-0000-000045260000}"/>
    <cellStyle name="Normal 28 3 3 5 2 2" xfId="9798" xr:uid="{00000000-0005-0000-0000-000046260000}"/>
    <cellStyle name="Normal 28 3 3 5 2 3" xfId="9799" xr:uid="{00000000-0005-0000-0000-000047260000}"/>
    <cellStyle name="Normal 28 3 3 5 2 4" xfId="9800" xr:uid="{00000000-0005-0000-0000-000048260000}"/>
    <cellStyle name="Normal 28 3 3 5 2 5" xfId="9801" xr:uid="{00000000-0005-0000-0000-000049260000}"/>
    <cellStyle name="Normal 28 3 3 5 2 6" xfId="9802" xr:uid="{00000000-0005-0000-0000-00004A260000}"/>
    <cellStyle name="Normal 28 3 3 5 3" xfId="9803" xr:uid="{00000000-0005-0000-0000-00004B260000}"/>
    <cellStyle name="Normal 28 3 3 5 4" xfId="9804" xr:uid="{00000000-0005-0000-0000-00004C260000}"/>
    <cellStyle name="Normal 28 3 3 5 5" xfId="9805" xr:uid="{00000000-0005-0000-0000-00004D260000}"/>
    <cellStyle name="Normal 28 3 3 5 6" xfId="9806" xr:uid="{00000000-0005-0000-0000-00004E260000}"/>
    <cellStyle name="Normal 28 3 3 5 7" xfId="9807" xr:uid="{00000000-0005-0000-0000-00004F260000}"/>
    <cellStyle name="Normal 28 3 3 6" xfId="9808" xr:uid="{00000000-0005-0000-0000-000050260000}"/>
    <cellStyle name="Normal 28 3 3 6 2" xfId="9809" xr:uid="{00000000-0005-0000-0000-000051260000}"/>
    <cellStyle name="Normal 28 3 3 6 3" xfId="9810" xr:uid="{00000000-0005-0000-0000-000052260000}"/>
    <cellStyle name="Normal 28 3 3 6 4" xfId="9811" xr:uid="{00000000-0005-0000-0000-000053260000}"/>
    <cellStyle name="Normal 28 3 3 6 5" xfId="9812" xr:uid="{00000000-0005-0000-0000-000054260000}"/>
    <cellStyle name="Normal 28 3 3 6 6" xfId="9813" xr:uid="{00000000-0005-0000-0000-000055260000}"/>
    <cellStyle name="Normal 28 3 3 7" xfId="9814" xr:uid="{00000000-0005-0000-0000-000056260000}"/>
    <cellStyle name="Normal 28 3 3 8" xfId="9815" xr:uid="{00000000-0005-0000-0000-000057260000}"/>
    <cellStyle name="Normal 28 3 3 9" xfId="9816" xr:uid="{00000000-0005-0000-0000-000058260000}"/>
    <cellStyle name="Normal 28 3 4" xfId="9817" xr:uid="{00000000-0005-0000-0000-000059260000}"/>
    <cellStyle name="Normal 28 3 4 2" xfId="9818" xr:uid="{00000000-0005-0000-0000-00005A260000}"/>
    <cellStyle name="Normal 28 3 4 2 2" xfId="9819" xr:uid="{00000000-0005-0000-0000-00005B260000}"/>
    <cellStyle name="Normal 28 3 4 2 3" xfId="9820" xr:uid="{00000000-0005-0000-0000-00005C260000}"/>
    <cellStyle name="Normal 28 3 4 2 4" xfId="9821" xr:uid="{00000000-0005-0000-0000-00005D260000}"/>
    <cellStyle name="Normal 28 3 4 2 5" xfId="9822" xr:uid="{00000000-0005-0000-0000-00005E260000}"/>
    <cellStyle name="Normal 28 3 4 2 6" xfId="9823" xr:uid="{00000000-0005-0000-0000-00005F260000}"/>
    <cellStyle name="Normal 28 3 4 3" xfId="9824" xr:uid="{00000000-0005-0000-0000-000060260000}"/>
    <cellStyle name="Normal 28 3 4 4" xfId="9825" xr:uid="{00000000-0005-0000-0000-000061260000}"/>
    <cellStyle name="Normal 28 3 4 5" xfId="9826" xr:uid="{00000000-0005-0000-0000-000062260000}"/>
    <cellStyle name="Normal 28 3 4 6" xfId="9827" xr:uid="{00000000-0005-0000-0000-000063260000}"/>
    <cellStyle name="Normal 28 3 4 7" xfId="9828" xr:uid="{00000000-0005-0000-0000-000064260000}"/>
    <cellStyle name="Normal 28 3 5" xfId="9829" xr:uid="{00000000-0005-0000-0000-000065260000}"/>
    <cellStyle name="Normal 28 3 5 2" xfId="9830" xr:uid="{00000000-0005-0000-0000-000066260000}"/>
    <cellStyle name="Normal 28 3 5 2 2" xfId="9831" xr:uid="{00000000-0005-0000-0000-000067260000}"/>
    <cellStyle name="Normal 28 3 5 2 3" xfId="9832" xr:uid="{00000000-0005-0000-0000-000068260000}"/>
    <cellStyle name="Normal 28 3 5 2 4" xfId="9833" xr:uid="{00000000-0005-0000-0000-000069260000}"/>
    <cellStyle name="Normal 28 3 5 2 5" xfId="9834" xr:uid="{00000000-0005-0000-0000-00006A260000}"/>
    <cellStyle name="Normal 28 3 5 2 6" xfId="9835" xr:uid="{00000000-0005-0000-0000-00006B260000}"/>
    <cellStyle name="Normal 28 3 5 3" xfId="9836" xr:uid="{00000000-0005-0000-0000-00006C260000}"/>
    <cellStyle name="Normal 28 3 5 4" xfId="9837" xr:uid="{00000000-0005-0000-0000-00006D260000}"/>
    <cellStyle name="Normal 28 3 5 5" xfId="9838" xr:uid="{00000000-0005-0000-0000-00006E260000}"/>
    <cellStyle name="Normal 28 3 5 6" xfId="9839" xr:uid="{00000000-0005-0000-0000-00006F260000}"/>
    <cellStyle name="Normal 28 3 5 7" xfId="9840" xr:uid="{00000000-0005-0000-0000-000070260000}"/>
    <cellStyle name="Normal 28 3 6" xfId="9841" xr:uid="{00000000-0005-0000-0000-000071260000}"/>
    <cellStyle name="Normal 28 3 6 2" xfId="9842" xr:uid="{00000000-0005-0000-0000-000072260000}"/>
    <cellStyle name="Normal 28 3 6 2 2" xfId="9843" xr:uid="{00000000-0005-0000-0000-000073260000}"/>
    <cellStyle name="Normal 28 3 6 2 3" xfId="9844" xr:uid="{00000000-0005-0000-0000-000074260000}"/>
    <cellStyle name="Normal 28 3 6 2 4" xfId="9845" xr:uid="{00000000-0005-0000-0000-000075260000}"/>
    <cellStyle name="Normal 28 3 6 2 5" xfId="9846" xr:uid="{00000000-0005-0000-0000-000076260000}"/>
    <cellStyle name="Normal 28 3 6 2 6" xfId="9847" xr:uid="{00000000-0005-0000-0000-000077260000}"/>
    <cellStyle name="Normal 28 3 6 3" xfId="9848" xr:uid="{00000000-0005-0000-0000-000078260000}"/>
    <cellStyle name="Normal 28 3 6 4" xfId="9849" xr:uid="{00000000-0005-0000-0000-000079260000}"/>
    <cellStyle name="Normal 28 3 6 5" xfId="9850" xr:uid="{00000000-0005-0000-0000-00007A260000}"/>
    <cellStyle name="Normal 28 3 6 6" xfId="9851" xr:uid="{00000000-0005-0000-0000-00007B260000}"/>
    <cellStyle name="Normal 28 3 6 7" xfId="9852" xr:uid="{00000000-0005-0000-0000-00007C260000}"/>
    <cellStyle name="Normal 28 3 7" xfId="9853" xr:uid="{00000000-0005-0000-0000-00007D260000}"/>
    <cellStyle name="Normal 28 3 7 2" xfId="9854" xr:uid="{00000000-0005-0000-0000-00007E260000}"/>
    <cellStyle name="Normal 28 3 7 2 2" xfId="9855" xr:uid="{00000000-0005-0000-0000-00007F260000}"/>
    <cellStyle name="Normal 28 3 7 2 3" xfId="9856" xr:uid="{00000000-0005-0000-0000-000080260000}"/>
    <cellStyle name="Normal 28 3 7 2 4" xfId="9857" xr:uid="{00000000-0005-0000-0000-000081260000}"/>
    <cellStyle name="Normal 28 3 7 2 5" xfId="9858" xr:uid="{00000000-0005-0000-0000-000082260000}"/>
    <cellStyle name="Normal 28 3 7 2 6" xfId="9859" xr:uid="{00000000-0005-0000-0000-000083260000}"/>
    <cellStyle name="Normal 28 3 7 3" xfId="9860" xr:uid="{00000000-0005-0000-0000-000084260000}"/>
    <cellStyle name="Normal 28 3 7 4" xfId="9861" xr:uid="{00000000-0005-0000-0000-000085260000}"/>
    <cellStyle name="Normal 28 3 7 5" xfId="9862" xr:uid="{00000000-0005-0000-0000-000086260000}"/>
    <cellStyle name="Normal 28 3 7 6" xfId="9863" xr:uid="{00000000-0005-0000-0000-000087260000}"/>
    <cellStyle name="Normal 28 3 7 7" xfId="9864" xr:uid="{00000000-0005-0000-0000-000088260000}"/>
    <cellStyle name="Normal 28 3 8" xfId="9865" xr:uid="{00000000-0005-0000-0000-000089260000}"/>
    <cellStyle name="Normal 28 3 8 2" xfId="9866" xr:uid="{00000000-0005-0000-0000-00008A260000}"/>
    <cellStyle name="Normal 28 3 8 3" xfId="9867" xr:uid="{00000000-0005-0000-0000-00008B260000}"/>
    <cellStyle name="Normal 28 3 8 4" xfId="9868" xr:uid="{00000000-0005-0000-0000-00008C260000}"/>
    <cellStyle name="Normal 28 3 8 5" xfId="9869" xr:uid="{00000000-0005-0000-0000-00008D260000}"/>
    <cellStyle name="Normal 28 3 8 6" xfId="9870" xr:uid="{00000000-0005-0000-0000-00008E260000}"/>
    <cellStyle name="Normal 28 3 9" xfId="9871" xr:uid="{00000000-0005-0000-0000-00008F260000}"/>
    <cellStyle name="Normal 28 3 9 2" xfId="9872" xr:uid="{00000000-0005-0000-0000-000090260000}"/>
    <cellStyle name="Normal 28 4" xfId="9873" xr:uid="{00000000-0005-0000-0000-000091260000}"/>
    <cellStyle name="Normal 28 4 10" xfId="9874" xr:uid="{00000000-0005-0000-0000-000092260000}"/>
    <cellStyle name="Normal 28 4 11" xfId="9875" xr:uid="{00000000-0005-0000-0000-000093260000}"/>
    <cellStyle name="Normal 28 4 12" xfId="9876" xr:uid="{00000000-0005-0000-0000-000094260000}"/>
    <cellStyle name="Normal 28 4 2" xfId="9877" xr:uid="{00000000-0005-0000-0000-000095260000}"/>
    <cellStyle name="Normal 28 4 2 2" xfId="9878" xr:uid="{00000000-0005-0000-0000-000096260000}"/>
    <cellStyle name="Normal 28 4 2 2 2" xfId="9879" xr:uid="{00000000-0005-0000-0000-000097260000}"/>
    <cellStyle name="Normal 28 4 2 2 3" xfId="9880" xr:uid="{00000000-0005-0000-0000-000098260000}"/>
    <cellStyle name="Normal 28 4 2 2 4" xfId="9881" xr:uid="{00000000-0005-0000-0000-000099260000}"/>
    <cellStyle name="Normal 28 4 2 2 5" xfId="9882" xr:uid="{00000000-0005-0000-0000-00009A260000}"/>
    <cellStyle name="Normal 28 4 2 2 6" xfId="9883" xr:uid="{00000000-0005-0000-0000-00009B260000}"/>
    <cellStyle name="Normal 28 4 2 3" xfId="9884" xr:uid="{00000000-0005-0000-0000-00009C260000}"/>
    <cellStyle name="Normal 28 4 2 4" xfId="9885" xr:uid="{00000000-0005-0000-0000-00009D260000}"/>
    <cellStyle name="Normal 28 4 2 5" xfId="9886" xr:uid="{00000000-0005-0000-0000-00009E260000}"/>
    <cellStyle name="Normal 28 4 2 6" xfId="9887" xr:uid="{00000000-0005-0000-0000-00009F260000}"/>
    <cellStyle name="Normal 28 4 2 7" xfId="9888" xr:uid="{00000000-0005-0000-0000-0000A0260000}"/>
    <cellStyle name="Normal 28 4 3" xfId="9889" xr:uid="{00000000-0005-0000-0000-0000A1260000}"/>
    <cellStyle name="Normal 28 4 3 2" xfId="9890" xr:uid="{00000000-0005-0000-0000-0000A2260000}"/>
    <cellStyle name="Normal 28 4 3 2 2" xfId="9891" xr:uid="{00000000-0005-0000-0000-0000A3260000}"/>
    <cellStyle name="Normal 28 4 3 2 3" xfId="9892" xr:uid="{00000000-0005-0000-0000-0000A4260000}"/>
    <cellStyle name="Normal 28 4 3 2 4" xfId="9893" xr:uid="{00000000-0005-0000-0000-0000A5260000}"/>
    <cellStyle name="Normal 28 4 3 2 5" xfId="9894" xr:uid="{00000000-0005-0000-0000-0000A6260000}"/>
    <cellStyle name="Normal 28 4 3 2 6" xfId="9895" xr:uid="{00000000-0005-0000-0000-0000A7260000}"/>
    <cellStyle name="Normal 28 4 3 3" xfId="9896" xr:uid="{00000000-0005-0000-0000-0000A8260000}"/>
    <cellStyle name="Normal 28 4 3 4" xfId="9897" xr:uid="{00000000-0005-0000-0000-0000A9260000}"/>
    <cellStyle name="Normal 28 4 3 5" xfId="9898" xr:uid="{00000000-0005-0000-0000-0000AA260000}"/>
    <cellStyle name="Normal 28 4 3 6" xfId="9899" xr:uid="{00000000-0005-0000-0000-0000AB260000}"/>
    <cellStyle name="Normal 28 4 3 7" xfId="9900" xr:uid="{00000000-0005-0000-0000-0000AC260000}"/>
    <cellStyle name="Normal 28 4 4" xfId="9901" xr:uid="{00000000-0005-0000-0000-0000AD260000}"/>
    <cellStyle name="Normal 28 4 4 2" xfId="9902" xr:uid="{00000000-0005-0000-0000-0000AE260000}"/>
    <cellStyle name="Normal 28 4 4 2 2" xfId="9903" xr:uid="{00000000-0005-0000-0000-0000AF260000}"/>
    <cellStyle name="Normal 28 4 4 2 3" xfId="9904" xr:uid="{00000000-0005-0000-0000-0000B0260000}"/>
    <cellStyle name="Normal 28 4 4 2 4" xfId="9905" xr:uid="{00000000-0005-0000-0000-0000B1260000}"/>
    <cellStyle name="Normal 28 4 4 2 5" xfId="9906" xr:uid="{00000000-0005-0000-0000-0000B2260000}"/>
    <cellStyle name="Normal 28 4 4 2 6" xfId="9907" xr:uid="{00000000-0005-0000-0000-0000B3260000}"/>
    <cellStyle name="Normal 28 4 4 3" xfId="9908" xr:uid="{00000000-0005-0000-0000-0000B4260000}"/>
    <cellStyle name="Normal 28 4 4 4" xfId="9909" xr:uid="{00000000-0005-0000-0000-0000B5260000}"/>
    <cellStyle name="Normal 28 4 4 5" xfId="9910" xr:uid="{00000000-0005-0000-0000-0000B6260000}"/>
    <cellStyle name="Normal 28 4 4 6" xfId="9911" xr:uid="{00000000-0005-0000-0000-0000B7260000}"/>
    <cellStyle name="Normal 28 4 4 7" xfId="9912" xr:uid="{00000000-0005-0000-0000-0000B8260000}"/>
    <cellStyle name="Normal 28 4 5" xfId="9913" xr:uid="{00000000-0005-0000-0000-0000B9260000}"/>
    <cellStyle name="Normal 28 4 5 2" xfId="9914" xr:uid="{00000000-0005-0000-0000-0000BA260000}"/>
    <cellStyle name="Normal 28 4 5 2 2" xfId="9915" xr:uid="{00000000-0005-0000-0000-0000BB260000}"/>
    <cellStyle name="Normal 28 4 5 2 3" xfId="9916" xr:uid="{00000000-0005-0000-0000-0000BC260000}"/>
    <cellStyle name="Normal 28 4 5 2 4" xfId="9917" xr:uid="{00000000-0005-0000-0000-0000BD260000}"/>
    <cellStyle name="Normal 28 4 5 2 5" xfId="9918" xr:uid="{00000000-0005-0000-0000-0000BE260000}"/>
    <cellStyle name="Normal 28 4 5 2 6" xfId="9919" xr:uid="{00000000-0005-0000-0000-0000BF260000}"/>
    <cellStyle name="Normal 28 4 5 3" xfId="9920" xr:uid="{00000000-0005-0000-0000-0000C0260000}"/>
    <cellStyle name="Normal 28 4 5 4" xfId="9921" xr:uid="{00000000-0005-0000-0000-0000C1260000}"/>
    <cellStyle name="Normal 28 4 5 5" xfId="9922" xr:uid="{00000000-0005-0000-0000-0000C2260000}"/>
    <cellStyle name="Normal 28 4 5 6" xfId="9923" xr:uid="{00000000-0005-0000-0000-0000C3260000}"/>
    <cellStyle name="Normal 28 4 5 7" xfId="9924" xr:uid="{00000000-0005-0000-0000-0000C4260000}"/>
    <cellStyle name="Normal 28 4 6" xfId="9925" xr:uid="{00000000-0005-0000-0000-0000C5260000}"/>
    <cellStyle name="Normal 28 4 6 2" xfId="9926" xr:uid="{00000000-0005-0000-0000-0000C6260000}"/>
    <cellStyle name="Normal 28 4 6 3" xfId="9927" xr:uid="{00000000-0005-0000-0000-0000C7260000}"/>
    <cellStyle name="Normal 28 4 6 4" xfId="9928" xr:uid="{00000000-0005-0000-0000-0000C8260000}"/>
    <cellStyle name="Normal 28 4 6 5" xfId="9929" xr:uid="{00000000-0005-0000-0000-0000C9260000}"/>
    <cellStyle name="Normal 28 4 6 6" xfId="9930" xr:uid="{00000000-0005-0000-0000-0000CA260000}"/>
    <cellStyle name="Normal 28 4 7" xfId="9931" xr:uid="{00000000-0005-0000-0000-0000CB260000}"/>
    <cellStyle name="Normal 28 4 7 2" xfId="9932" xr:uid="{00000000-0005-0000-0000-0000CC260000}"/>
    <cellStyle name="Normal 28 4 8" xfId="9933" xr:uid="{00000000-0005-0000-0000-0000CD260000}"/>
    <cellStyle name="Normal 28 4 9" xfId="9934" xr:uid="{00000000-0005-0000-0000-0000CE260000}"/>
    <cellStyle name="Normal 28 5" xfId="9935" xr:uid="{00000000-0005-0000-0000-0000CF260000}"/>
    <cellStyle name="Normal 28 5 10" xfId="9936" xr:uid="{00000000-0005-0000-0000-0000D0260000}"/>
    <cellStyle name="Normal 28 5 11" xfId="9937" xr:uid="{00000000-0005-0000-0000-0000D1260000}"/>
    <cellStyle name="Normal 28 5 12" xfId="9938" xr:uid="{00000000-0005-0000-0000-0000D2260000}"/>
    <cellStyle name="Normal 28 5 2" xfId="9939" xr:uid="{00000000-0005-0000-0000-0000D3260000}"/>
    <cellStyle name="Normal 28 5 2 2" xfId="9940" xr:uid="{00000000-0005-0000-0000-0000D4260000}"/>
    <cellStyle name="Normal 28 5 2 2 2" xfId="9941" xr:uid="{00000000-0005-0000-0000-0000D5260000}"/>
    <cellStyle name="Normal 28 5 2 2 3" xfId="9942" xr:uid="{00000000-0005-0000-0000-0000D6260000}"/>
    <cellStyle name="Normal 28 5 2 2 4" xfId="9943" xr:uid="{00000000-0005-0000-0000-0000D7260000}"/>
    <cellStyle name="Normal 28 5 2 2 5" xfId="9944" xr:uid="{00000000-0005-0000-0000-0000D8260000}"/>
    <cellStyle name="Normal 28 5 2 2 6" xfId="9945" xr:uid="{00000000-0005-0000-0000-0000D9260000}"/>
    <cellStyle name="Normal 28 5 2 3" xfId="9946" xr:uid="{00000000-0005-0000-0000-0000DA260000}"/>
    <cellStyle name="Normal 28 5 2 4" xfId="9947" xr:uid="{00000000-0005-0000-0000-0000DB260000}"/>
    <cellStyle name="Normal 28 5 2 5" xfId="9948" xr:uid="{00000000-0005-0000-0000-0000DC260000}"/>
    <cellStyle name="Normal 28 5 2 6" xfId="9949" xr:uid="{00000000-0005-0000-0000-0000DD260000}"/>
    <cellStyle name="Normal 28 5 2 7" xfId="9950" xr:uid="{00000000-0005-0000-0000-0000DE260000}"/>
    <cellStyle name="Normal 28 5 3" xfId="9951" xr:uid="{00000000-0005-0000-0000-0000DF260000}"/>
    <cellStyle name="Normal 28 5 3 2" xfId="9952" xr:uid="{00000000-0005-0000-0000-0000E0260000}"/>
    <cellStyle name="Normal 28 5 3 2 2" xfId="9953" xr:uid="{00000000-0005-0000-0000-0000E1260000}"/>
    <cellStyle name="Normal 28 5 3 2 3" xfId="9954" xr:uid="{00000000-0005-0000-0000-0000E2260000}"/>
    <cellStyle name="Normal 28 5 3 2 4" xfId="9955" xr:uid="{00000000-0005-0000-0000-0000E3260000}"/>
    <cellStyle name="Normal 28 5 3 2 5" xfId="9956" xr:uid="{00000000-0005-0000-0000-0000E4260000}"/>
    <cellStyle name="Normal 28 5 3 2 6" xfId="9957" xr:uid="{00000000-0005-0000-0000-0000E5260000}"/>
    <cellStyle name="Normal 28 5 3 3" xfId="9958" xr:uid="{00000000-0005-0000-0000-0000E6260000}"/>
    <cellStyle name="Normal 28 5 3 4" xfId="9959" xr:uid="{00000000-0005-0000-0000-0000E7260000}"/>
    <cellStyle name="Normal 28 5 3 5" xfId="9960" xr:uid="{00000000-0005-0000-0000-0000E8260000}"/>
    <cellStyle name="Normal 28 5 3 6" xfId="9961" xr:uid="{00000000-0005-0000-0000-0000E9260000}"/>
    <cellStyle name="Normal 28 5 3 7" xfId="9962" xr:uid="{00000000-0005-0000-0000-0000EA260000}"/>
    <cellStyle name="Normal 28 5 4" xfId="9963" xr:uid="{00000000-0005-0000-0000-0000EB260000}"/>
    <cellStyle name="Normal 28 5 4 2" xfId="9964" xr:uid="{00000000-0005-0000-0000-0000EC260000}"/>
    <cellStyle name="Normal 28 5 4 2 2" xfId="9965" xr:uid="{00000000-0005-0000-0000-0000ED260000}"/>
    <cellStyle name="Normal 28 5 4 2 3" xfId="9966" xr:uid="{00000000-0005-0000-0000-0000EE260000}"/>
    <cellStyle name="Normal 28 5 4 2 4" xfId="9967" xr:uid="{00000000-0005-0000-0000-0000EF260000}"/>
    <cellStyle name="Normal 28 5 4 2 5" xfId="9968" xr:uid="{00000000-0005-0000-0000-0000F0260000}"/>
    <cellStyle name="Normal 28 5 4 2 6" xfId="9969" xr:uid="{00000000-0005-0000-0000-0000F1260000}"/>
    <cellStyle name="Normal 28 5 4 3" xfId="9970" xr:uid="{00000000-0005-0000-0000-0000F2260000}"/>
    <cellStyle name="Normal 28 5 4 4" xfId="9971" xr:uid="{00000000-0005-0000-0000-0000F3260000}"/>
    <cellStyle name="Normal 28 5 4 5" xfId="9972" xr:uid="{00000000-0005-0000-0000-0000F4260000}"/>
    <cellStyle name="Normal 28 5 4 6" xfId="9973" xr:uid="{00000000-0005-0000-0000-0000F5260000}"/>
    <cellStyle name="Normal 28 5 4 7" xfId="9974" xr:uid="{00000000-0005-0000-0000-0000F6260000}"/>
    <cellStyle name="Normal 28 5 5" xfId="9975" xr:uid="{00000000-0005-0000-0000-0000F7260000}"/>
    <cellStyle name="Normal 28 5 5 2" xfId="9976" xr:uid="{00000000-0005-0000-0000-0000F8260000}"/>
    <cellStyle name="Normal 28 5 5 2 2" xfId="9977" xr:uid="{00000000-0005-0000-0000-0000F9260000}"/>
    <cellStyle name="Normal 28 5 5 2 3" xfId="9978" xr:uid="{00000000-0005-0000-0000-0000FA260000}"/>
    <cellStyle name="Normal 28 5 5 2 4" xfId="9979" xr:uid="{00000000-0005-0000-0000-0000FB260000}"/>
    <cellStyle name="Normal 28 5 5 2 5" xfId="9980" xr:uid="{00000000-0005-0000-0000-0000FC260000}"/>
    <cellStyle name="Normal 28 5 5 2 6" xfId="9981" xr:uid="{00000000-0005-0000-0000-0000FD260000}"/>
    <cellStyle name="Normal 28 5 5 3" xfId="9982" xr:uid="{00000000-0005-0000-0000-0000FE260000}"/>
    <cellStyle name="Normal 28 5 5 4" xfId="9983" xr:uid="{00000000-0005-0000-0000-0000FF260000}"/>
    <cellStyle name="Normal 28 5 5 5" xfId="9984" xr:uid="{00000000-0005-0000-0000-000000270000}"/>
    <cellStyle name="Normal 28 5 5 6" xfId="9985" xr:uid="{00000000-0005-0000-0000-000001270000}"/>
    <cellStyle name="Normal 28 5 5 7" xfId="9986" xr:uid="{00000000-0005-0000-0000-000002270000}"/>
    <cellStyle name="Normal 28 5 6" xfId="9987" xr:uid="{00000000-0005-0000-0000-000003270000}"/>
    <cellStyle name="Normal 28 5 6 2" xfId="9988" xr:uid="{00000000-0005-0000-0000-000004270000}"/>
    <cellStyle name="Normal 28 5 6 3" xfId="9989" xr:uid="{00000000-0005-0000-0000-000005270000}"/>
    <cellStyle name="Normal 28 5 6 4" xfId="9990" xr:uid="{00000000-0005-0000-0000-000006270000}"/>
    <cellStyle name="Normal 28 5 6 5" xfId="9991" xr:uid="{00000000-0005-0000-0000-000007270000}"/>
    <cellStyle name="Normal 28 5 6 6" xfId="9992" xr:uid="{00000000-0005-0000-0000-000008270000}"/>
    <cellStyle name="Normal 28 5 7" xfId="9993" xr:uid="{00000000-0005-0000-0000-000009270000}"/>
    <cellStyle name="Normal 28 5 7 2" xfId="9994" xr:uid="{00000000-0005-0000-0000-00000A270000}"/>
    <cellStyle name="Normal 28 5 8" xfId="9995" xr:uid="{00000000-0005-0000-0000-00000B270000}"/>
    <cellStyle name="Normal 28 5 9" xfId="9996" xr:uid="{00000000-0005-0000-0000-00000C270000}"/>
    <cellStyle name="Normal 28 6" xfId="9997" xr:uid="{00000000-0005-0000-0000-00000D270000}"/>
    <cellStyle name="Normal 28 6 2" xfId="9998" xr:uid="{00000000-0005-0000-0000-00000E270000}"/>
    <cellStyle name="Normal 28 6 2 2" xfId="9999" xr:uid="{00000000-0005-0000-0000-00000F270000}"/>
    <cellStyle name="Normal 28 6 2 3" xfId="10000" xr:uid="{00000000-0005-0000-0000-000010270000}"/>
    <cellStyle name="Normal 28 6 2 4" xfId="10001" xr:uid="{00000000-0005-0000-0000-000011270000}"/>
    <cellStyle name="Normal 28 6 2 5" xfId="10002" xr:uid="{00000000-0005-0000-0000-000012270000}"/>
    <cellStyle name="Normal 28 6 2 6" xfId="10003" xr:uid="{00000000-0005-0000-0000-000013270000}"/>
    <cellStyle name="Normal 28 6 3" xfId="10004" xr:uid="{00000000-0005-0000-0000-000014270000}"/>
    <cellStyle name="Normal 28 6 3 2" xfId="10005" xr:uid="{00000000-0005-0000-0000-000015270000}"/>
    <cellStyle name="Normal 28 6 4" xfId="10006" xr:uid="{00000000-0005-0000-0000-000016270000}"/>
    <cellStyle name="Normal 28 6 5" xfId="10007" xr:uid="{00000000-0005-0000-0000-000017270000}"/>
    <cellStyle name="Normal 28 6 6" xfId="10008" xr:uid="{00000000-0005-0000-0000-000018270000}"/>
    <cellStyle name="Normal 28 6 7" xfId="10009" xr:uid="{00000000-0005-0000-0000-000019270000}"/>
    <cellStyle name="Normal 28 6 8" xfId="10010" xr:uid="{00000000-0005-0000-0000-00001A270000}"/>
    <cellStyle name="Normal 28 7" xfId="10011" xr:uid="{00000000-0005-0000-0000-00001B270000}"/>
    <cellStyle name="Normal 28 7 2" xfId="10012" xr:uid="{00000000-0005-0000-0000-00001C270000}"/>
    <cellStyle name="Normal 28 7 2 2" xfId="10013" xr:uid="{00000000-0005-0000-0000-00001D270000}"/>
    <cellStyle name="Normal 28 7 2 3" xfId="10014" xr:uid="{00000000-0005-0000-0000-00001E270000}"/>
    <cellStyle name="Normal 28 7 2 4" xfId="10015" xr:uid="{00000000-0005-0000-0000-00001F270000}"/>
    <cellStyle name="Normal 28 7 2 5" xfId="10016" xr:uid="{00000000-0005-0000-0000-000020270000}"/>
    <cellStyle name="Normal 28 7 2 6" xfId="10017" xr:uid="{00000000-0005-0000-0000-000021270000}"/>
    <cellStyle name="Normal 28 7 3" xfId="10018" xr:uid="{00000000-0005-0000-0000-000022270000}"/>
    <cellStyle name="Normal 28 7 3 2" xfId="10019" xr:uid="{00000000-0005-0000-0000-000023270000}"/>
    <cellStyle name="Normal 28 7 4" xfId="10020" xr:uid="{00000000-0005-0000-0000-000024270000}"/>
    <cellStyle name="Normal 28 7 5" xfId="10021" xr:uid="{00000000-0005-0000-0000-000025270000}"/>
    <cellStyle name="Normal 28 7 6" xfId="10022" xr:uid="{00000000-0005-0000-0000-000026270000}"/>
    <cellStyle name="Normal 28 7 7" xfId="10023" xr:uid="{00000000-0005-0000-0000-000027270000}"/>
    <cellStyle name="Normal 28 7 8" xfId="10024" xr:uid="{00000000-0005-0000-0000-000028270000}"/>
    <cellStyle name="Normal 28 8" xfId="10025" xr:uid="{00000000-0005-0000-0000-000029270000}"/>
    <cellStyle name="Normal 28 8 2" xfId="10026" xr:uid="{00000000-0005-0000-0000-00002A270000}"/>
    <cellStyle name="Normal 28 8 2 2" xfId="10027" xr:uid="{00000000-0005-0000-0000-00002B270000}"/>
    <cellStyle name="Normal 28 8 2 3" xfId="10028" xr:uid="{00000000-0005-0000-0000-00002C270000}"/>
    <cellStyle name="Normal 28 8 2 4" xfId="10029" xr:uid="{00000000-0005-0000-0000-00002D270000}"/>
    <cellStyle name="Normal 28 8 2 5" xfId="10030" xr:uid="{00000000-0005-0000-0000-00002E270000}"/>
    <cellStyle name="Normal 28 8 2 6" xfId="10031" xr:uid="{00000000-0005-0000-0000-00002F270000}"/>
    <cellStyle name="Normal 28 8 3" xfId="10032" xr:uid="{00000000-0005-0000-0000-000030270000}"/>
    <cellStyle name="Normal 28 8 4" xfId="10033" xr:uid="{00000000-0005-0000-0000-000031270000}"/>
    <cellStyle name="Normal 28 8 5" xfId="10034" xr:uid="{00000000-0005-0000-0000-000032270000}"/>
    <cellStyle name="Normal 28 8 6" xfId="10035" xr:uid="{00000000-0005-0000-0000-000033270000}"/>
    <cellStyle name="Normal 28 8 7" xfId="10036" xr:uid="{00000000-0005-0000-0000-000034270000}"/>
    <cellStyle name="Normal 28 9" xfId="10037" xr:uid="{00000000-0005-0000-0000-000035270000}"/>
    <cellStyle name="Normal 28 9 2" xfId="10038" xr:uid="{00000000-0005-0000-0000-000036270000}"/>
    <cellStyle name="Normal 28 9 2 2" xfId="10039" xr:uid="{00000000-0005-0000-0000-000037270000}"/>
    <cellStyle name="Normal 28 9 2 3" xfId="10040" xr:uid="{00000000-0005-0000-0000-000038270000}"/>
    <cellStyle name="Normal 28 9 2 4" xfId="10041" xr:uid="{00000000-0005-0000-0000-000039270000}"/>
    <cellStyle name="Normal 28 9 2 5" xfId="10042" xr:uid="{00000000-0005-0000-0000-00003A270000}"/>
    <cellStyle name="Normal 28 9 2 6" xfId="10043" xr:uid="{00000000-0005-0000-0000-00003B270000}"/>
    <cellStyle name="Normal 28 9 3" xfId="10044" xr:uid="{00000000-0005-0000-0000-00003C270000}"/>
    <cellStyle name="Normal 28 9 4" xfId="10045" xr:uid="{00000000-0005-0000-0000-00003D270000}"/>
    <cellStyle name="Normal 28 9 5" xfId="10046" xr:uid="{00000000-0005-0000-0000-00003E270000}"/>
    <cellStyle name="Normal 28 9 6" xfId="10047" xr:uid="{00000000-0005-0000-0000-00003F270000}"/>
    <cellStyle name="Normal 28 9 7" xfId="10048" xr:uid="{00000000-0005-0000-0000-000040270000}"/>
    <cellStyle name="Normal 28_New ALCO Model &amp; Content_7.21.11" xfId="10049" xr:uid="{00000000-0005-0000-0000-000041270000}"/>
    <cellStyle name="Normal 29" xfId="10050" xr:uid="{00000000-0005-0000-0000-000042270000}"/>
    <cellStyle name="Normal 29 10" xfId="10051" xr:uid="{00000000-0005-0000-0000-000043270000}"/>
    <cellStyle name="Normal 29 10 2" xfId="10052" xr:uid="{00000000-0005-0000-0000-000044270000}"/>
    <cellStyle name="Normal 29 10 3" xfId="10053" xr:uid="{00000000-0005-0000-0000-000045270000}"/>
    <cellStyle name="Normal 29 10 4" xfId="10054" xr:uid="{00000000-0005-0000-0000-000046270000}"/>
    <cellStyle name="Normal 29 10 5" xfId="10055" xr:uid="{00000000-0005-0000-0000-000047270000}"/>
    <cellStyle name="Normal 29 10 6" xfId="10056" xr:uid="{00000000-0005-0000-0000-000048270000}"/>
    <cellStyle name="Normal 29 11" xfId="10057" xr:uid="{00000000-0005-0000-0000-000049270000}"/>
    <cellStyle name="Normal 29 11 2" xfId="10058" xr:uid="{00000000-0005-0000-0000-00004A270000}"/>
    <cellStyle name="Normal 29 12" xfId="10059" xr:uid="{00000000-0005-0000-0000-00004B270000}"/>
    <cellStyle name="Normal 29 13" xfId="10060" xr:uid="{00000000-0005-0000-0000-00004C270000}"/>
    <cellStyle name="Normal 29 14" xfId="10061" xr:uid="{00000000-0005-0000-0000-00004D270000}"/>
    <cellStyle name="Normal 29 15" xfId="10062" xr:uid="{00000000-0005-0000-0000-00004E270000}"/>
    <cellStyle name="Normal 29 16" xfId="10063" xr:uid="{00000000-0005-0000-0000-00004F270000}"/>
    <cellStyle name="Normal 29 2" xfId="10064" xr:uid="{00000000-0005-0000-0000-000050270000}"/>
    <cellStyle name="Normal 29 2 10" xfId="10065" xr:uid="{00000000-0005-0000-0000-000051270000}"/>
    <cellStyle name="Normal 29 2 10 2" xfId="10066" xr:uid="{00000000-0005-0000-0000-000052270000}"/>
    <cellStyle name="Normal 29 2 11" xfId="10067" xr:uid="{00000000-0005-0000-0000-000053270000}"/>
    <cellStyle name="Normal 29 2 12" xfId="10068" xr:uid="{00000000-0005-0000-0000-000054270000}"/>
    <cellStyle name="Normal 29 2 13" xfId="10069" xr:uid="{00000000-0005-0000-0000-000055270000}"/>
    <cellStyle name="Normal 29 2 14" xfId="10070" xr:uid="{00000000-0005-0000-0000-000056270000}"/>
    <cellStyle name="Normal 29 2 15" xfId="10071" xr:uid="{00000000-0005-0000-0000-000057270000}"/>
    <cellStyle name="Normal 29 2 2" xfId="10072" xr:uid="{00000000-0005-0000-0000-000058270000}"/>
    <cellStyle name="Normal 29 2 2 10" xfId="10073" xr:uid="{00000000-0005-0000-0000-000059270000}"/>
    <cellStyle name="Normal 29 2 2 11" xfId="10074" xr:uid="{00000000-0005-0000-0000-00005A270000}"/>
    <cellStyle name="Normal 29 2 2 12" xfId="10075" xr:uid="{00000000-0005-0000-0000-00005B270000}"/>
    <cellStyle name="Normal 29 2 2 13" xfId="10076" xr:uid="{00000000-0005-0000-0000-00005C270000}"/>
    <cellStyle name="Normal 29 2 2 2" xfId="10077" xr:uid="{00000000-0005-0000-0000-00005D270000}"/>
    <cellStyle name="Normal 29 2 2 2 10" xfId="10078" xr:uid="{00000000-0005-0000-0000-00005E270000}"/>
    <cellStyle name="Normal 29 2 2 2 11" xfId="10079" xr:uid="{00000000-0005-0000-0000-00005F270000}"/>
    <cellStyle name="Normal 29 2 2 2 2" xfId="10080" xr:uid="{00000000-0005-0000-0000-000060270000}"/>
    <cellStyle name="Normal 29 2 2 2 2 2" xfId="10081" xr:uid="{00000000-0005-0000-0000-000061270000}"/>
    <cellStyle name="Normal 29 2 2 2 2 2 2" xfId="10082" xr:uid="{00000000-0005-0000-0000-000062270000}"/>
    <cellStyle name="Normal 29 2 2 2 2 2 3" xfId="10083" xr:uid="{00000000-0005-0000-0000-000063270000}"/>
    <cellStyle name="Normal 29 2 2 2 2 2 4" xfId="10084" xr:uid="{00000000-0005-0000-0000-000064270000}"/>
    <cellStyle name="Normal 29 2 2 2 2 2 5" xfId="10085" xr:uid="{00000000-0005-0000-0000-000065270000}"/>
    <cellStyle name="Normal 29 2 2 2 2 2 6" xfId="10086" xr:uid="{00000000-0005-0000-0000-000066270000}"/>
    <cellStyle name="Normal 29 2 2 2 2 3" xfId="10087" xr:uid="{00000000-0005-0000-0000-000067270000}"/>
    <cellStyle name="Normal 29 2 2 2 2 4" xfId="10088" xr:uid="{00000000-0005-0000-0000-000068270000}"/>
    <cellStyle name="Normal 29 2 2 2 2 5" xfId="10089" xr:uid="{00000000-0005-0000-0000-000069270000}"/>
    <cellStyle name="Normal 29 2 2 2 2 6" xfId="10090" xr:uid="{00000000-0005-0000-0000-00006A270000}"/>
    <cellStyle name="Normal 29 2 2 2 2 7" xfId="10091" xr:uid="{00000000-0005-0000-0000-00006B270000}"/>
    <cellStyle name="Normal 29 2 2 2 3" xfId="10092" xr:uid="{00000000-0005-0000-0000-00006C270000}"/>
    <cellStyle name="Normal 29 2 2 2 3 2" xfId="10093" xr:uid="{00000000-0005-0000-0000-00006D270000}"/>
    <cellStyle name="Normal 29 2 2 2 3 2 2" xfId="10094" xr:uid="{00000000-0005-0000-0000-00006E270000}"/>
    <cellStyle name="Normal 29 2 2 2 3 2 3" xfId="10095" xr:uid="{00000000-0005-0000-0000-00006F270000}"/>
    <cellStyle name="Normal 29 2 2 2 3 2 4" xfId="10096" xr:uid="{00000000-0005-0000-0000-000070270000}"/>
    <cellStyle name="Normal 29 2 2 2 3 2 5" xfId="10097" xr:uid="{00000000-0005-0000-0000-000071270000}"/>
    <cellStyle name="Normal 29 2 2 2 3 2 6" xfId="10098" xr:uid="{00000000-0005-0000-0000-000072270000}"/>
    <cellStyle name="Normal 29 2 2 2 3 3" xfId="10099" xr:uid="{00000000-0005-0000-0000-000073270000}"/>
    <cellStyle name="Normal 29 2 2 2 3 4" xfId="10100" xr:uid="{00000000-0005-0000-0000-000074270000}"/>
    <cellStyle name="Normal 29 2 2 2 3 5" xfId="10101" xr:uid="{00000000-0005-0000-0000-000075270000}"/>
    <cellStyle name="Normal 29 2 2 2 3 6" xfId="10102" xr:uid="{00000000-0005-0000-0000-000076270000}"/>
    <cellStyle name="Normal 29 2 2 2 3 7" xfId="10103" xr:uid="{00000000-0005-0000-0000-000077270000}"/>
    <cellStyle name="Normal 29 2 2 2 4" xfId="10104" xr:uid="{00000000-0005-0000-0000-000078270000}"/>
    <cellStyle name="Normal 29 2 2 2 4 2" xfId="10105" xr:uid="{00000000-0005-0000-0000-000079270000}"/>
    <cellStyle name="Normal 29 2 2 2 4 2 2" xfId="10106" xr:uid="{00000000-0005-0000-0000-00007A270000}"/>
    <cellStyle name="Normal 29 2 2 2 4 2 3" xfId="10107" xr:uid="{00000000-0005-0000-0000-00007B270000}"/>
    <cellStyle name="Normal 29 2 2 2 4 2 4" xfId="10108" xr:uid="{00000000-0005-0000-0000-00007C270000}"/>
    <cellStyle name="Normal 29 2 2 2 4 2 5" xfId="10109" xr:uid="{00000000-0005-0000-0000-00007D270000}"/>
    <cellStyle name="Normal 29 2 2 2 4 2 6" xfId="10110" xr:uid="{00000000-0005-0000-0000-00007E270000}"/>
    <cellStyle name="Normal 29 2 2 2 4 3" xfId="10111" xr:uid="{00000000-0005-0000-0000-00007F270000}"/>
    <cellStyle name="Normal 29 2 2 2 4 4" xfId="10112" xr:uid="{00000000-0005-0000-0000-000080270000}"/>
    <cellStyle name="Normal 29 2 2 2 4 5" xfId="10113" xr:uid="{00000000-0005-0000-0000-000081270000}"/>
    <cellStyle name="Normal 29 2 2 2 4 6" xfId="10114" xr:uid="{00000000-0005-0000-0000-000082270000}"/>
    <cellStyle name="Normal 29 2 2 2 4 7" xfId="10115" xr:uid="{00000000-0005-0000-0000-000083270000}"/>
    <cellStyle name="Normal 29 2 2 2 5" xfId="10116" xr:uid="{00000000-0005-0000-0000-000084270000}"/>
    <cellStyle name="Normal 29 2 2 2 5 2" xfId="10117" xr:uid="{00000000-0005-0000-0000-000085270000}"/>
    <cellStyle name="Normal 29 2 2 2 5 2 2" xfId="10118" xr:uid="{00000000-0005-0000-0000-000086270000}"/>
    <cellStyle name="Normal 29 2 2 2 5 2 3" xfId="10119" xr:uid="{00000000-0005-0000-0000-000087270000}"/>
    <cellStyle name="Normal 29 2 2 2 5 2 4" xfId="10120" xr:uid="{00000000-0005-0000-0000-000088270000}"/>
    <cellStyle name="Normal 29 2 2 2 5 2 5" xfId="10121" xr:uid="{00000000-0005-0000-0000-000089270000}"/>
    <cellStyle name="Normal 29 2 2 2 5 2 6" xfId="10122" xr:uid="{00000000-0005-0000-0000-00008A270000}"/>
    <cellStyle name="Normal 29 2 2 2 5 3" xfId="10123" xr:uid="{00000000-0005-0000-0000-00008B270000}"/>
    <cellStyle name="Normal 29 2 2 2 5 4" xfId="10124" xr:uid="{00000000-0005-0000-0000-00008C270000}"/>
    <cellStyle name="Normal 29 2 2 2 5 5" xfId="10125" xr:uid="{00000000-0005-0000-0000-00008D270000}"/>
    <cellStyle name="Normal 29 2 2 2 5 6" xfId="10126" xr:uid="{00000000-0005-0000-0000-00008E270000}"/>
    <cellStyle name="Normal 29 2 2 2 5 7" xfId="10127" xr:uid="{00000000-0005-0000-0000-00008F270000}"/>
    <cellStyle name="Normal 29 2 2 2 6" xfId="10128" xr:uid="{00000000-0005-0000-0000-000090270000}"/>
    <cellStyle name="Normal 29 2 2 2 6 2" xfId="10129" xr:uid="{00000000-0005-0000-0000-000091270000}"/>
    <cellStyle name="Normal 29 2 2 2 6 3" xfId="10130" xr:uid="{00000000-0005-0000-0000-000092270000}"/>
    <cellStyle name="Normal 29 2 2 2 6 4" xfId="10131" xr:uid="{00000000-0005-0000-0000-000093270000}"/>
    <cellStyle name="Normal 29 2 2 2 6 5" xfId="10132" xr:uid="{00000000-0005-0000-0000-000094270000}"/>
    <cellStyle name="Normal 29 2 2 2 6 6" xfId="10133" xr:uid="{00000000-0005-0000-0000-000095270000}"/>
    <cellStyle name="Normal 29 2 2 2 7" xfId="10134" xr:uid="{00000000-0005-0000-0000-000096270000}"/>
    <cellStyle name="Normal 29 2 2 2 8" xfId="10135" xr:uid="{00000000-0005-0000-0000-000097270000}"/>
    <cellStyle name="Normal 29 2 2 2 9" xfId="10136" xr:uid="{00000000-0005-0000-0000-000098270000}"/>
    <cellStyle name="Normal 29 2 2 3" xfId="10137" xr:uid="{00000000-0005-0000-0000-000099270000}"/>
    <cellStyle name="Normal 29 2 2 3 10" xfId="10138" xr:uid="{00000000-0005-0000-0000-00009A270000}"/>
    <cellStyle name="Normal 29 2 2 3 11" xfId="10139" xr:uid="{00000000-0005-0000-0000-00009B270000}"/>
    <cellStyle name="Normal 29 2 2 3 2" xfId="10140" xr:uid="{00000000-0005-0000-0000-00009C270000}"/>
    <cellStyle name="Normal 29 2 2 3 2 2" xfId="10141" xr:uid="{00000000-0005-0000-0000-00009D270000}"/>
    <cellStyle name="Normal 29 2 2 3 2 2 2" xfId="10142" xr:uid="{00000000-0005-0000-0000-00009E270000}"/>
    <cellStyle name="Normal 29 2 2 3 2 2 3" xfId="10143" xr:uid="{00000000-0005-0000-0000-00009F270000}"/>
    <cellStyle name="Normal 29 2 2 3 2 2 4" xfId="10144" xr:uid="{00000000-0005-0000-0000-0000A0270000}"/>
    <cellStyle name="Normal 29 2 2 3 2 2 5" xfId="10145" xr:uid="{00000000-0005-0000-0000-0000A1270000}"/>
    <cellStyle name="Normal 29 2 2 3 2 2 6" xfId="10146" xr:uid="{00000000-0005-0000-0000-0000A2270000}"/>
    <cellStyle name="Normal 29 2 2 3 2 3" xfId="10147" xr:uid="{00000000-0005-0000-0000-0000A3270000}"/>
    <cellStyle name="Normal 29 2 2 3 2 4" xfId="10148" xr:uid="{00000000-0005-0000-0000-0000A4270000}"/>
    <cellStyle name="Normal 29 2 2 3 2 5" xfId="10149" xr:uid="{00000000-0005-0000-0000-0000A5270000}"/>
    <cellStyle name="Normal 29 2 2 3 2 6" xfId="10150" xr:uid="{00000000-0005-0000-0000-0000A6270000}"/>
    <cellStyle name="Normal 29 2 2 3 2 7" xfId="10151" xr:uid="{00000000-0005-0000-0000-0000A7270000}"/>
    <cellStyle name="Normal 29 2 2 3 3" xfId="10152" xr:uid="{00000000-0005-0000-0000-0000A8270000}"/>
    <cellStyle name="Normal 29 2 2 3 3 2" xfId="10153" xr:uid="{00000000-0005-0000-0000-0000A9270000}"/>
    <cellStyle name="Normal 29 2 2 3 3 2 2" xfId="10154" xr:uid="{00000000-0005-0000-0000-0000AA270000}"/>
    <cellStyle name="Normal 29 2 2 3 3 2 3" xfId="10155" xr:uid="{00000000-0005-0000-0000-0000AB270000}"/>
    <cellStyle name="Normal 29 2 2 3 3 2 4" xfId="10156" xr:uid="{00000000-0005-0000-0000-0000AC270000}"/>
    <cellStyle name="Normal 29 2 2 3 3 2 5" xfId="10157" xr:uid="{00000000-0005-0000-0000-0000AD270000}"/>
    <cellStyle name="Normal 29 2 2 3 3 2 6" xfId="10158" xr:uid="{00000000-0005-0000-0000-0000AE270000}"/>
    <cellStyle name="Normal 29 2 2 3 3 3" xfId="10159" xr:uid="{00000000-0005-0000-0000-0000AF270000}"/>
    <cellStyle name="Normal 29 2 2 3 3 4" xfId="10160" xr:uid="{00000000-0005-0000-0000-0000B0270000}"/>
    <cellStyle name="Normal 29 2 2 3 3 5" xfId="10161" xr:uid="{00000000-0005-0000-0000-0000B1270000}"/>
    <cellStyle name="Normal 29 2 2 3 3 6" xfId="10162" xr:uid="{00000000-0005-0000-0000-0000B2270000}"/>
    <cellStyle name="Normal 29 2 2 3 3 7" xfId="10163" xr:uid="{00000000-0005-0000-0000-0000B3270000}"/>
    <cellStyle name="Normal 29 2 2 3 4" xfId="10164" xr:uid="{00000000-0005-0000-0000-0000B4270000}"/>
    <cellStyle name="Normal 29 2 2 3 4 2" xfId="10165" xr:uid="{00000000-0005-0000-0000-0000B5270000}"/>
    <cellStyle name="Normal 29 2 2 3 4 2 2" xfId="10166" xr:uid="{00000000-0005-0000-0000-0000B6270000}"/>
    <cellStyle name="Normal 29 2 2 3 4 2 3" xfId="10167" xr:uid="{00000000-0005-0000-0000-0000B7270000}"/>
    <cellStyle name="Normal 29 2 2 3 4 2 4" xfId="10168" xr:uid="{00000000-0005-0000-0000-0000B8270000}"/>
    <cellStyle name="Normal 29 2 2 3 4 2 5" xfId="10169" xr:uid="{00000000-0005-0000-0000-0000B9270000}"/>
    <cellStyle name="Normal 29 2 2 3 4 2 6" xfId="10170" xr:uid="{00000000-0005-0000-0000-0000BA270000}"/>
    <cellStyle name="Normal 29 2 2 3 4 3" xfId="10171" xr:uid="{00000000-0005-0000-0000-0000BB270000}"/>
    <cellStyle name="Normal 29 2 2 3 4 4" xfId="10172" xr:uid="{00000000-0005-0000-0000-0000BC270000}"/>
    <cellStyle name="Normal 29 2 2 3 4 5" xfId="10173" xr:uid="{00000000-0005-0000-0000-0000BD270000}"/>
    <cellStyle name="Normal 29 2 2 3 4 6" xfId="10174" xr:uid="{00000000-0005-0000-0000-0000BE270000}"/>
    <cellStyle name="Normal 29 2 2 3 4 7" xfId="10175" xr:uid="{00000000-0005-0000-0000-0000BF270000}"/>
    <cellStyle name="Normal 29 2 2 3 5" xfId="10176" xr:uid="{00000000-0005-0000-0000-0000C0270000}"/>
    <cellStyle name="Normal 29 2 2 3 5 2" xfId="10177" xr:uid="{00000000-0005-0000-0000-0000C1270000}"/>
    <cellStyle name="Normal 29 2 2 3 5 2 2" xfId="10178" xr:uid="{00000000-0005-0000-0000-0000C2270000}"/>
    <cellStyle name="Normal 29 2 2 3 5 2 3" xfId="10179" xr:uid="{00000000-0005-0000-0000-0000C3270000}"/>
    <cellStyle name="Normal 29 2 2 3 5 2 4" xfId="10180" xr:uid="{00000000-0005-0000-0000-0000C4270000}"/>
    <cellStyle name="Normal 29 2 2 3 5 2 5" xfId="10181" xr:uid="{00000000-0005-0000-0000-0000C5270000}"/>
    <cellStyle name="Normal 29 2 2 3 5 2 6" xfId="10182" xr:uid="{00000000-0005-0000-0000-0000C6270000}"/>
    <cellStyle name="Normal 29 2 2 3 5 3" xfId="10183" xr:uid="{00000000-0005-0000-0000-0000C7270000}"/>
    <cellStyle name="Normal 29 2 2 3 5 4" xfId="10184" xr:uid="{00000000-0005-0000-0000-0000C8270000}"/>
    <cellStyle name="Normal 29 2 2 3 5 5" xfId="10185" xr:uid="{00000000-0005-0000-0000-0000C9270000}"/>
    <cellStyle name="Normal 29 2 2 3 5 6" xfId="10186" xr:uid="{00000000-0005-0000-0000-0000CA270000}"/>
    <cellStyle name="Normal 29 2 2 3 5 7" xfId="10187" xr:uid="{00000000-0005-0000-0000-0000CB270000}"/>
    <cellStyle name="Normal 29 2 2 3 6" xfId="10188" xr:uid="{00000000-0005-0000-0000-0000CC270000}"/>
    <cellStyle name="Normal 29 2 2 3 6 2" xfId="10189" xr:uid="{00000000-0005-0000-0000-0000CD270000}"/>
    <cellStyle name="Normal 29 2 2 3 6 3" xfId="10190" xr:uid="{00000000-0005-0000-0000-0000CE270000}"/>
    <cellStyle name="Normal 29 2 2 3 6 4" xfId="10191" xr:uid="{00000000-0005-0000-0000-0000CF270000}"/>
    <cellStyle name="Normal 29 2 2 3 6 5" xfId="10192" xr:uid="{00000000-0005-0000-0000-0000D0270000}"/>
    <cellStyle name="Normal 29 2 2 3 6 6" xfId="10193" xr:uid="{00000000-0005-0000-0000-0000D1270000}"/>
    <cellStyle name="Normal 29 2 2 3 7" xfId="10194" xr:uid="{00000000-0005-0000-0000-0000D2270000}"/>
    <cellStyle name="Normal 29 2 2 3 8" xfId="10195" xr:uid="{00000000-0005-0000-0000-0000D3270000}"/>
    <cellStyle name="Normal 29 2 2 3 9" xfId="10196" xr:uid="{00000000-0005-0000-0000-0000D4270000}"/>
    <cellStyle name="Normal 29 2 2 4" xfId="10197" xr:uid="{00000000-0005-0000-0000-0000D5270000}"/>
    <cellStyle name="Normal 29 2 2 4 2" xfId="10198" xr:uid="{00000000-0005-0000-0000-0000D6270000}"/>
    <cellStyle name="Normal 29 2 2 4 2 2" xfId="10199" xr:uid="{00000000-0005-0000-0000-0000D7270000}"/>
    <cellStyle name="Normal 29 2 2 4 2 3" xfId="10200" xr:uid="{00000000-0005-0000-0000-0000D8270000}"/>
    <cellStyle name="Normal 29 2 2 4 2 4" xfId="10201" xr:uid="{00000000-0005-0000-0000-0000D9270000}"/>
    <cellStyle name="Normal 29 2 2 4 2 5" xfId="10202" xr:uid="{00000000-0005-0000-0000-0000DA270000}"/>
    <cellStyle name="Normal 29 2 2 4 2 6" xfId="10203" xr:uid="{00000000-0005-0000-0000-0000DB270000}"/>
    <cellStyle name="Normal 29 2 2 4 3" xfId="10204" xr:uid="{00000000-0005-0000-0000-0000DC270000}"/>
    <cellStyle name="Normal 29 2 2 4 4" xfId="10205" xr:uid="{00000000-0005-0000-0000-0000DD270000}"/>
    <cellStyle name="Normal 29 2 2 4 5" xfId="10206" xr:uid="{00000000-0005-0000-0000-0000DE270000}"/>
    <cellStyle name="Normal 29 2 2 4 6" xfId="10207" xr:uid="{00000000-0005-0000-0000-0000DF270000}"/>
    <cellStyle name="Normal 29 2 2 4 7" xfId="10208" xr:uid="{00000000-0005-0000-0000-0000E0270000}"/>
    <cellStyle name="Normal 29 2 2 5" xfId="10209" xr:uid="{00000000-0005-0000-0000-0000E1270000}"/>
    <cellStyle name="Normal 29 2 2 5 2" xfId="10210" xr:uid="{00000000-0005-0000-0000-0000E2270000}"/>
    <cellStyle name="Normal 29 2 2 5 2 2" xfId="10211" xr:uid="{00000000-0005-0000-0000-0000E3270000}"/>
    <cellStyle name="Normal 29 2 2 5 2 3" xfId="10212" xr:uid="{00000000-0005-0000-0000-0000E4270000}"/>
    <cellStyle name="Normal 29 2 2 5 2 4" xfId="10213" xr:uid="{00000000-0005-0000-0000-0000E5270000}"/>
    <cellStyle name="Normal 29 2 2 5 2 5" xfId="10214" xr:uid="{00000000-0005-0000-0000-0000E6270000}"/>
    <cellStyle name="Normal 29 2 2 5 2 6" xfId="10215" xr:uid="{00000000-0005-0000-0000-0000E7270000}"/>
    <cellStyle name="Normal 29 2 2 5 3" xfId="10216" xr:uid="{00000000-0005-0000-0000-0000E8270000}"/>
    <cellStyle name="Normal 29 2 2 5 4" xfId="10217" xr:uid="{00000000-0005-0000-0000-0000E9270000}"/>
    <cellStyle name="Normal 29 2 2 5 5" xfId="10218" xr:uid="{00000000-0005-0000-0000-0000EA270000}"/>
    <cellStyle name="Normal 29 2 2 5 6" xfId="10219" xr:uid="{00000000-0005-0000-0000-0000EB270000}"/>
    <cellStyle name="Normal 29 2 2 5 7" xfId="10220" xr:uid="{00000000-0005-0000-0000-0000EC270000}"/>
    <cellStyle name="Normal 29 2 2 6" xfId="10221" xr:uid="{00000000-0005-0000-0000-0000ED270000}"/>
    <cellStyle name="Normal 29 2 2 6 2" xfId="10222" xr:uid="{00000000-0005-0000-0000-0000EE270000}"/>
    <cellStyle name="Normal 29 2 2 6 2 2" xfId="10223" xr:uid="{00000000-0005-0000-0000-0000EF270000}"/>
    <cellStyle name="Normal 29 2 2 6 2 3" xfId="10224" xr:uid="{00000000-0005-0000-0000-0000F0270000}"/>
    <cellStyle name="Normal 29 2 2 6 2 4" xfId="10225" xr:uid="{00000000-0005-0000-0000-0000F1270000}"/>
    <cellStyle name="Normal 29 2 2 6 2 5" xfId="10226" xr:uid="{00000000-0005-0000-0000-0000F2270000}"/>
    <cellStyle name="Normal 29 2 2 6 2 6" xfId="10227" xr:uid="{00000000-0005-0000-0000-0000F3270000}"/>
    <cellStyle name="Normal 29 2 2 6 3" xfId="10228" xr:uid="{00000000-0005-0000-0000-0000F4270000}"/>
    <cellStyle name="Normal 29 2 2 6 4" xfId="10229" xr:uid="{00000000-0005-0000-0000-0000F5270000}"/>
    <cellStyle name="Normal 29 2 2 6 5" xfId="10230" xr:uid="{00000000-0005-0000-0000-0000F6270000}"/>
    <cellStyle name="Normal 29 2 2 6 6" xfId="10231" xr:uid="{00000000-0005-0000-0000-0000F7270000}"/>
    <cellStyle name="Normal 29 2 2 6 7" xfId="10232" xr:uid="{00000000-0005-0000-0000-0000F8270000}"/>
    <cellStyle name="Normal 29 2 2 7" xfId="10233" xr:uid="{00000000-0005-0000-0000-0000F9270000}"/>
    <cellStyle name="Normal 29 2 2 7 2" xfId="10234" xr:uid="{00000000-0005-0000-0000-0000FA270000}"/>
    <cellStyle name="Normal 29 2 2 7 2 2" xfId="10235" xr:uid="{00000000-0005-0000-0000-0000FB270000}"/>
    <cellStyle name="Normal 29 2 2 7 2 3" xfId="10236" xr:uid="{00000000-0005-0000-0000-0000FC270000}"/>
    <cellStyle name="Normal 29 2 2 7 2 4" xfId="10237" xr:uid="{00000000-0005-0000-0000-0000FD270000}"/>
    <cellStyle name="Normal 29 2 2 7 2 5" xfId="10238" xr:uid="{00000000-0005-0000-0000-0000FE270000}"/>
    <cellStyle name="Normal 29 2 2 7 2 6" xfId="10239" xr:uid="{00000000-0005-0000-0000-0000FF270000}"/>
    <cellStyle name="Normal 29 2 2 7 3" xfId="10240" xr:uid="{00000000-0005-0000-0000-000000280000}"/>
    <cellStyle name="Normal 29 2 2 7 4" xfId="10241" xr:uid="{00000000-0005-0000-0000-000001280000}"/>
    <cellStyle name="Normal 29 2 2 7 5" xfId="10242" xr:uid="{00000000-0005-0000-0000-000002280000}"/>
    <cellStyle name="Normal 29 2 2 7 6" xfId="10243" xr:uid="{00000000-0005-0000-0000-000003280000}"/>
    <cellStyle name="Normal 29 2 2 7 7" xfId="10244" xr:uid="{00000000-0005-0000-0000-000004280000}"/>
    <cellStyle name="Normal 29 2 2 8" xfId="10245" xr:uid="{00000000-0005-0000-0000-000005280000}"/>
    <cellStyle name="Normal 29 2 2 8 2" xfId="10246" xr:uid="{00000000-0005-0000-0000-000006280000}"/>
    <cellStyle name="Normal 29 2 2 8 3" xfId="10247" xr:uid="{00000000-0005-0000-0000-000007280000}"/>
    <cellStyle name="Normal 29 2 2 8 4" xfId="10248" xr:uid="{00000000-0005-0000-0000-000008280000}"/>
    <cellStyle name="Normal 29 2 2 8 5" xfId="10249" xr:uid="{00000000-0005-0000-0000-000009280000}"/>
    <cellStyle name="Normal 29 2 2 8 6" xfId="10250" xr:uid="{00000000-0005-0000-0000-00000A280000}"/>
    <cellStyle name="Normal 29 2 2 9" xfId="10251" xr:uid="{00000000-0005-0000-0000-00000B280000}"/>
    <cellStyle name="Normal 29 2 3" xfId="10252" xr:uid="{00000000-0005-0000-0000-00000C280000}"/>
    <cellStyle name="Normal 29 2 3 10" xfId="10253" xr:uid="{00000000-0005-0000-0000-00000D280000}"/>
    <cellStyle name="Normal 29 2 3 11" xfId="10254" xr:uid="{00000000-0005-0000-0000-00000E280000}"/>
    <cellStyle name="Normal 29 2 3 2" xfId="10255" xr:uid="{00000000-0005-0000-0000-00000F280000}"/>
    <cellStyle name="Normal 29 2 3 2 2" xfId="10256" xr:uid="{00000000-0005-0000-0000-000010280000}"/>
    <cellStyle name="Normal 29 2 3 2 2 2" xfId="10257" xr:uid="{00000000-0005-0000-0000-000011280000}"/>
    <cellStyle name="Normal 29 2 3 2 2 3" xfId="10258" xr:uid="{00000000-0005-0000-0000-000012280000}"/>
    <cellStyle name="Normal 29 2 3 2 2 4" xfId="10259" xr:uid="{00000000-0005-0000-0000-000013280000}"/>
    <cellStyle name="Normal 29 2 3 2 2 5" xfId="10260" xr:uid="{00000000-0005-0000-0000-000014280000}"/>
    <cellStyle name="Normal 29 2 3 2 2 6" xfId="10261" xr:uid="{00000000-0005-0000-0000-000015280000}"/>
    <cellStyle name="Normal 29 2 3 2 3" xfId="10262" xr:uid="{00000000-0005-0000-0000-000016280000}"/>
    <cellStyle name="Normal 29 2 3 2 4" xfId="10263" xr:uid="{00000000-0005-0000-0000-000017280000}"/>
    <cellStyle name="Normal 29 2 3 2 5" xfId="10264" xr:uid="{00000000-0005-0000-0000-000018280000}"/>
    <cellStyle name="Normal 29 2 3 2 6" xfId="10265" xr:uid="{00000000-0005-0000-0000-000019280000}"/>
    <cellStyle name="Normal 29 2 3 2 7" xfId="10266" xr:uid="{00000000-0005-0000-0000-00001A280000}"/>
    <cellStyle name="Normal 29 2 3 3" xfId="10267" xr:uid="{00000000-0005-0000-0000-00001B280000}"/>
    <cellStyle name="Normal 29 2 3 3 2" xfId="10268" xr:uid="{00000000-0005-0000-0000-00001C280000}"/>
    <cellStyle name="Normal 29 2 3 3 2 2" xfId="10269" xr:uid="{00000000-0005-0000-0000-00001D280000}"/>
    <cellStyle name="Normal 29 2 3 3 2 3" xfId="10270" xr:uid="{00000000-0005-0000-0000-00001E280000}"/>
    <cellStyle name="Normal 29 2 3 3 2 4" xfId="10271" xr:uid="{00000000-0005-0000-0000-00001F280000}"/>
    <cellStyle name="Normal 29 2 3 3 2 5" xfId="10272" xr:uid="{00000000-0005-0000-0000-000020280000}"/>
    <cellStyle name="Normal 29 2 3 3 2 6" xfId="10273" xr:uid="{00000000-0005-0000-0000-000021280000}"/>
    <cellStyle name="Normal 29 2 3 3 3" xfId="10274" xr:uid="{00000000-0005-0000-0000-000022280000}"/>
    <cellStyle name="Normal 29 2 3 3 4" xfId="10275" xr:uid="{00000000-0005-0000-0000-000023280000}"/>
    <cellStyle name="Normal 29 2 3 3 5" xfId="10276" xr:uid="{00000000-0005-0000-0000-000024280000}"/>
    <cellStyle name="Normal 29 2 3 3 6" xfId="10277" xr:uid="{00000000-0005-0000-0000-000025280000}"/>
    <cellStyle name="Normal 29 2 3 3 7" xfId="10278" xr:uid="{00000000-0005-0000-0000-000026280000}"/>
    <cellStyle name="Normal 29 2 3 4" xfId="10279" xr:uid="{00000000-0005-0000-0000-000027280000}"/>
    <cellStyle name="Normal 29 2 3 4 2" xfId="10280" xr:uid="{00000000-0005-0000-0000-000028280000}"/>
    <cellStyle name="Normal 29 2 3 4 2 2" xfId="10281" xr:uid="{00000000-0005-0000-0000-000029280000}"/>
    <cellStyle name="Normal 29 2 3 4 2 3" xfId="10282" xr:uid="{00000000-0005-0000-0000-00002A280000}"/>
    <cellStyle name="Normal 29 2 3 4 2 4" xfId="10283" xr:uid="{00000000-0005-0000-0000-00002B280000}"/>
    <cellStyle name="Normal 29 2 3 4 2 5" xfId="10284" xr:uid="{00000000-0005-0000-0000-00002C280000}"/>
    <cellStyle name="Normal 29 2 3 4 2 6" xfId="10285" xr:uid="{00000000-0005-0000-0000-00002D280000}"/>
    <cellStyle name="Normal 29 2 3 4 3" xfId="10286" xr:uid="{00000000-0005-0000-0000-00002E280000}"/>
    <cellStyle name="Normal 29 2 3 4 4" xfId="10287" xr:uid="{00000000-0005-0000-0000-00002F280000}"/>
    <cellStyle name="Normal 29 2 3 4 5" xfId="10288" xr:uid="{00000000-0005-0000-0000-000030280000}"/>
    <cellStyle name="Normal 29 2 3 4 6" xfId="10289" xr:uid="{00000000-0005-0000-0000-000031280000}"/>
    <cellStyle name="Normal 29 2 3 4 7" xfId="10290" xr:uid="{00000000-0005-0000-0000-000032280000}"/>
    <cellStyle name="Normal 29 2 3 5" xfId="10291" xr:uid="{00000000-0005-0000-0000-000033280000}"/>
    <cellStyle name="Normal 29 2 3 5 2" xfId="10292" xr:uid="{00000000-0005-0000-0000-000034280000}"/>
    <cellStyle name="Normal 29 2 3 5 2 2" xfId="10293" xr:uid="{00000000-0005-0000-0000-000035280000}"/>
    <cellStyle name="Normal 29 2 3 5 2 3" xfId="10294" xr:uid="{00000000-0005-0000-0000-000036280000}"/>
    <cellStyle name="Normal 29 2 3 5 2 4" xfId="10295" xr:uid="{00000000-0005-0000-0000-000037280000}"/>
    <cellStyle name="Normal 29 2 3 5 2 5" xfId="10296" xr:uid="{00000000-0005-0000-0000-000038280000}"/>
    <cellStyle name="Normal 29 2 3 5 2 6" xfId="10297" xr:uid="{00000000-0005-0000-0000-000039280000}"/>
    <cellStyle name="Normal 29 2 3 5 3" xfId="10298" xr:uid="{00000000-0005-0000-0000-00003A280000}"/>
    <cellStyle name="Normal 29 2 3 5 4" xfId="10299" xr:uid="{00000000-0005-0000-0000-00003B280000}"/>
    <cellStyle name="Normal 29 2 3 5 5" xfId="10300" xr:uid="{00000000-0005-0000-0000-00003C280000}"/>
    <cellStyle name="Normal 29 2 3 5 6" xfId="10301" xr:uid="{00000000-0005-0000-0000-00003D280000}"/>
    <cellStyle name="Normal 29 2 3 5 7" xfId="10302" xr:uid="{00000000-0005-0000-0000-00003E280000}"/>
    <cellStyle name="Normal 29 2 3 6" xfId="10303" xr:uid="{00000000-0005-0000-0000-00003F280000}"/>
    <cellStyle name="Normal 29 2 3 6 2" xfId="10304" xr:uid="{00000000-0005-0000-0000-000040280000}"/>
    <cellStyle name="Normal 29 2 3 6 3" xfId="10305" xr:uid="{00000000-0005-0000-0000-000041280000}"/>
    <cellStyle name="Normal 29 2 3 6 4" xfId="10306" xr:uid="{00000000-0005-0000-0000-000042280000}"/>
    <cellStyle name="Normal 29 2 3 6 5" xfId="10307" xr:uid="{00000000-0005-0000-0000-000043280000}"/>
    <cellStyle name="Normal 29 2 3 6 6" xfId="10308" xr:uid="{00000000-0005-0000-0000-000044280000}"/>
    <cellStyle name="Normal 29 2 3 7" xfId="10309" xr:uid="{00000000-0005-0000-0000-000045280000}"/>
    <cellStyle name="Normal 29 2 3 8" xfId="10310" xr:uid="{00000000-0005-0000-0000-000046280000}"/>
    <cellStyle name="Normal 29 2 3 9" xfId="10311" xr:uid="{00000000-0005-0000-0000-000047280000}"/>
    <cellStyle name="Normal 29 2 4" xfId="10312" xr:uid="{00000000-0005-0000-0000-000048280000}"/>
    <cellStyle name="Normal 29 2 4 10" xfId="10313" xr:uid="{00000000-0005-0000-0000-000049280000}"/>
    <cellStyle name="Normal 29 2 4 11" xfId="10314" xr:uid="{00000000-0005-0000-0000-00004A280000}"/>
    <cellStyle name="Normal 29 2 4 2" xfId="10315" xr:uid="{00000000-0005-0000-0000-00004B280000}"/>
    <cellStyle name="Normal 29 2 4 2 2" xfId="10316" xr:uid="{00000000-0005-0000-0000-00004C280000}"/>
    <cellStyle name="Normal 29 2 4 2 2 2" xfId="10317" xr:uid="{00000000-0005-0000-0000-00004D280000}"/>
    <cellStyle name="Normal 29 2 4 2 2 3" xfId="10318" xr:uid="{00000000-0005-0000-0000-00004E280000}"/>
    <cellStyle name="Normal 29 2 4 2 2 4" xfId="10319" xr:uid="{00000000-0005-0000-0000-00004F280000}"/>
    <cellStyle name="Normal 29 2 4 2 2 5" xfId="10320" xr:uid="{00000000-0005-0000-0000-000050280000}"/>
    <cellStyle name="Normal 29 2 4 2 2 6" xfId="10321" xr:uid="{00000000-0005-0000-0000-000051280000}"/>
    <cellStyle name="Normal 29 2 4 2 3" xfId="10322" xr:uid="{00000000-0005-0000-0000-000052280000}"/>
    <cellStyle name="Normal 29 2 4 2 4" xfId="10323" xr:uid="{00000000-0005-0000-0000-000053280000}"/>
    <cellStyle name="Normal 29 2 4 2 5" xfId="10324" xr:uid="{00000000-0005-0000-0000-000054280000}"/>
    <cellStyle name="Normal 29 2 4 2 6" xfId="10325" xr:uid="{00000000-0005-0000-0000-000055280000}"/>
    <cellStyle name="Normal 29 2 4 2 7" xfId="10326" xr:uid="{00000000-0005-0000-0000-000056280000}"/>
    <cellStyle name="Normal 29 2 4 3" xfId="10327" xr:uid="{00000000-0005-0000-0000-000057280000}"/>
    <cellStyle name="Normal 29 2 4 3 2" xfId="10328" xr:uid="{00000000-0005-0000-0000-000058280000}"/>
    <cellStyle name="Normal 29 2 4 3 2 2" xfId="10329" xr:uid="{00000000-0005-0000-0000-000059280000}"/>
    <cellStyle name="Normal 29 2 4 3 2 3" xfId="10330" xr:uid="{00000000-0005-0000-0000-00005A280000}"/>
    <cellStyle name="Normal 29 2 4 3 2 4" xfId="10331" xr:uid="{00000000-0005-0000-0000-00005B280000}"/>
    <cellStyle name="Normal 29 2 4 3 2 5" xfId="10332" xr:uid="{00000000-0005-0000-0000-00005C280000}"/>
    <cellStyle name="Normal 29 2 4 3 2 6" xfId="10333" xr:uid="{00000000-0005-0000-0000-00005D280000}"/>
    <cellStyle name="Normal 29 2 4 3 3" xfId="10334" xr:uid="{00000000-0005-0000-0000-00005E280000}"/>
    <cellStyle name="Normal 29 2 4 3 4" xfId="10335" xr:uid="{00000000-0005-0000-0000-00005F280000}"/>
    <cellStyle name="Normal 29 2 4 3 5" xfId="10336" xr:uid="{00000000-0005-0000-0000-000060280000}"/>
    <cellStyle name="Normal 29 2 4 3 6" xfId="10337" xr:uid="{00000000-0005-0000-0000-000061280000}"/>
    <cellStyle name="Normal 29 2 4 3 7" xfId="10338" xr:uid="{00000000-0005-0000-0000-000062280000}"/>
    <cellStyle name="Normal 29 2 4 4" xfId="10339" xr:uid="{00000000-0005-0000-0000-000063280000}"/>
    <cellStyle name="Normal 29 2 4 4 2" xfId="10340" xr:uid="{00000000-0005-0000-0000-000064280000}"/>
    <cellStyle name="Normal 29 2 4 4 2 2" xfId="10341" xr:uid="{00000000-0005-0000-0000-000065280000}"/>
    <cellStyle name="Normal 29 2 4 4 2 3" xfId="10342" xr:uid="{00000000-0005-0000-0000-000066280000}"/>
    <cellStyle name="Normal 29 2 4 4 2 4" xfId="10343" xr:uid="{00000000-0005-0000-0000-000067280000}"/>
    <cellStyle name="Normal 29 2 4 4 2 5" xfId="10344" xr:uid="{00000000-0005-0000-0000-000068280000}"/>
    <cellStyle name="Normal 29 2 4 4 2 6" xfId="10345" xr:uid="{00000000-0005-0000-0000-000069280000}"/>
    <cellStyle name="Normal 29 2 4 4 3" xfId="10346" xr:uid="{00000000-0005-0000-0000-00006A280000}"/>
    <cellStyle name="Normal 29 2 4 4 4" xfId="10347" xr:uid="{00000000-0005-0000-0000-00006B280000}"/>
    <cellStyle name="Normal 29 2 4 4 5" xfId="10348" xr:uid="{00000000-0005-0000-0000-00006C280000}"/>
    <cellStyle name="Normal 29 2 4 4 6" xfId="10349" xr:uid="{00000000-0005-0000-0000-00006D280000}"/>
    <cellStyle name="Normal 29 2 4 4 7" xfId="10350" xr:uid="{00000000-0005-0000-0000-00006E280000}"/>
    <cellStyle name="Normal 29 2 4 5" xfId="10351" xr:uid="{00000000-0005-0000-0000-00006F280000}"/>
    <cellStyle name="Normal 29 2 4 5 2" xfId="10352" xr:uid="{00000000-0005-0000-0000-000070280000}"/>
    <cellStyle name="Normal 29 2 4 5 2 2" xfId="10353" xr:uid="{00000000-0005-0000-0000-000071280000}"/>
    <cellStyle name="Normal 29 2 4 5 2 3" xfId="10354" xr:uid="{00000000-0005-0000-0000-000072280000}"/>
    <cellStyle name="Normal 29 2 4 5 2 4" xfId="10355" xr:uid="{00000000-0005-0000-0000-000073280000}"/>
    <cellStyle name="Normal 29 2 4 5 2 5" xfId="10356" xr:uid="{00000000-0005-0000-0000-000074280000}"/>
    <cellStyle name="Normal 29 2 4 5 2 6" xfId="10357" xr:uid="{00000000-0005-0000-0000-000075280000}"/>
    <cellStyle name="Normal 29 2 4 5 3" xfId="10358" xr:uid="{00000000-0005-0000-0000-000076280000}"/>
    <cellStyle name="Normal 29 2 4 5 4" xfId="10359" xr:uid="{00000000-0005-0000-0000-000077280000}"/>
    <cellStyle name="Normal 29 2 4 5 5" xfId="10360" xr:uid="{00000000-0005-0000-0000-000078280000}"/>
    <cellStyle name="Normal 29 2 4 5 6" xfId="10361" xr:uid="{00000000-0005-0000-0000-000079280000}"/>
    <cellStyle name="Normal 29 2 4 5 7" xfId="10362" xr:uid="{00000000-0005-0000-0000-00007A280000}"/>
    <cellStyle name="Normal 29 2 4 6" xfId="10363" xr:uid="{00000000-0005-0000-0000-00007B280000}"/>
    <cellStyle name="Normal 29 2 4 6 2" xfId="10364" xr:uid="{00000000-0005-0000-0000-00007C280000}"/>
    <cellStyle name="Normal 29 2 4 6 3" xfId="10365" xr:uid="{00000000-0005-0000-0000-00007D280000}"/>
    <cellStyle name="Normal 29 2 4 6 4" xfId="10366" xr:uid="{00000000-0005-0000-0000-00007E280000}"/>
    <cellStyle name="Normal 29 2 4 6 5" xfId="10367" xr:uid="{00000000-0005-0000-0000-00007F280000}"/>
    <cellStyle name="Normal 29 2 4 6 6" xfId="10368" xr:uid="{00000000-0005-0000-0000-000080280000}"/>
    <cellStyle name="Normal 29 2 4 7" xfId="10369" xr:uid="{00000000-0005-0000-0000-000081280000}"/>
    <cellStyle name="Normal 29 2 4 8" xfId="10370" xr:uid="{00000000-0005-0000-0000-000082280000}"/>
    <cellStyle name="Normal 29 2 4 9" xfId="10371" xr:uid="{00000000-0005-0000-0000-000083280000}"/>
    <cellStyle name="Normal 29 2 5" xfId="10372" xr:uid="{00000000-0005-0000-0000-000084280000}"/>
    <cellStyle name="Normal 29 2 5 2" xfId="10373" xr:uid="{00000000-0005-0000-0000-000085280000}"/>
    <cellStyle name="Normal 29 2 5 2 2" xfId="10374" xr:uid="{00000000-0005-0000-0000-000086280000}"/>
    <cellStyle name="Normal 29 2 5 2 3" xfId="10375" xr:uid="{00000000-0005-0000-0000-000087280000}"/>
    <cellStyle name="Normal 29 2 5 2 4" xfId="10376" xr:uid="{00000000-0005-0000-0000-000088280000}"/>
    <cellStyle name="Normal 29 2 5 2 5" xfId="10377" xr:uid="{00000000-0005-0000-0000-000089280000}"/>
    <cellStyle name="Normal 29 2 5 2 6" xfId="10378" xr:uid="{00000000-0005-0000-0000-00008A280000}"/>
    <cellStyle name="Normal 29 2 5 3" xfId="10379" xr:uid="{00000000-0005-0000-0000-00008B280000}"/>
    <cellStyle name="Normal 29 2 5 4" xfId="10380" xr:uid="{00000000-0005-0000-0000-00008C280000}"/>
    <cellStyle name="Normal 29 2 5 5" xfId="10381" xr:uid="{00000000-0005-0000-0000-00008D280000}"/>
    <cellStyle name="Normal 29 2 5 6" xfId="10382" xr:uid="{00000000-0005-0000-0000-00008E280000}"/>
    <cellStyle name="Normal 29 2 5 7" xfId="10383" xr:uid="{00000000-0005-0000-0000-00008F280000}"/>
    <cellStyle name="Normal 29 2 6" xfId="10384" xr:uid="{00000000-0005-0000-0000-000090280000}"/>
    <cellStyle name="Normal 29 2 6 2" xfId="10385" xr:uid="{00000000-0005-0000-0000-000091280000}"/>
    <cellStyle name="Normal 29 2 6 2 2" xfId="10386" xr:uid="{00000000-0005-0000-0000-000092280000}"/>
    <cellStyle name="Normal 29 2 6 2 3" xfId="10387" xr:uid="{00000000-0005-0000-0000-000093280000}"/>
    <cellStyle name="Normal 29 2 6 2 4" xfId="10388" xr:uid="{00000000-0005-0000-0000-000094280000}"/>
    <cellStyle name="Normal 29 2 6 2 5" xfId="10389" xr:uid="{00000000-0005-0000-0000-000095280000}"/>
    <cellStyle name="Normal 29 2 6 2 6" xfId="10390" xr:uid="{00000000-0005-0000-0000-000096280000}"/>
    <cellStyle name="Normal 29 2 6 3" xfId="10391" xr:uid="{00000000-0005-0000-0000-000097280000}"/>
    <cellStyle name="Normal 29 2 6 4" xfId="10392" xr:uid="{00000000-0005-0000-0000-000098280000}"/>
    <cellStyle name="Normal 29 2 6 5" xfId="10393" xr:uid="{00000000-0005-0000-0000-000099280000}"/>
    <cellStyle name="Normal 29 2 6 6" xfId="10394" xr:uid="{00000000-0005-0000-0000-00009A280000}"/>
    <cellStyle name="Normal 29 2 6 7" xfId="10395" xr:uid="{00000000-0005-0000-0000-00009B280000}"/>
    <cellStyle name="Normal 29 2 7" xfId="10396" xr:uid="{00000000-0005-0000-0000-00009C280000}"/>
    <cellStyle name="Normal 29 2 7 2" xfId="10397" xr:uid="{00000000-0005-0000-0000-00009D280000}"/>
    <cellStyle name="Normal 29 2 7 2 2" xfId="10398" xr:uid="{00000000-0005-0000-0000-00009E280000}"/>
    <cellStyle name="Normal 29 2 7 2 3" xfId="10399" xr:uid="{00000000-0005-0000-0000-00009F280000}"/>
    <cellStyle name="Normal 29 2 7 2 4" xfId="10400" xr:uid="{00000000-0005-0000-0000-0000A0280000}"/>
    <cellStyle name="Normal 29 2 7 2 5" xfId="10401" xr:uid="{00000000-0005-0000-0000-0000A1280000}"/>
    <cellStyle name="Normal 29 2 7 2 6" xfId="10402" xr:uid="{00000000-0005-0000-0000-0000A2280000}"/>
    <cellStyle name="Normal 29 2 7 3" xfId="10403" xr:uid="{00000000-0005-0000-0000-0000A3280000}"/>
    <cellStyle name="Normal 29 2 7 4" xfId="10404" xr:uid="{00000000-0005-0000-0000-0000A4280000}"/>
    <cellStyle name="Normal 29 2 7 5" xfId="10405" xr:uid="{00000000-0005-0000-0000-0000A5280000}"/>
    <cellStyle name="Normal 29 2 7 6" xfId="10406" xr:uid="{00000000-0005-0000-0000-0000A6280000}"/>
    <cellStyle name="Normal 29 2 7 7" xfId="10407" xr:uid="{00000000-0005-0000-0000-0000A7280000}"/>
    <cellStyle name="Normal 29 2 8" xfId="10408" xr:uid="{00000000-0005-0000-0000-0000A8280000}"/>
    <cellStyle name="Normal 29 2 8 2" xfId="10409" xr:uid="{00000000-0005-0000-0000-0000A9280000}"/>
    <cellStyle name="Normal 29 2 8 2 2" xfId="10410" xr:uid="{00000000-0005-0000-0000-0000AA280000}"/>
    <cellStyle name="Normal 29 2 8 2 3" xfId="10411" xr:uid="{00000000-0005-0000-0000-0000AB280000}"/>
    <cellStyle name="Normal 29 2 8 2 4" xfId="10412" xr:uid="{00000000-0005-0000-0000-0000AC280000}"/>
    <cellStyle name="Normal 29 2 8 2 5" xfId="10413" xr:uid="{00000000-0005-0000-0000-0000AD280000}"/>
    <cellStyle name="Normal 29 2 8 2 6" xfId="10414" xr:uid="{00000000-0005-0000-0000-0000AE280000}"/>
    <cellStyle name="Normal 29 2 8 3" xfId="10415" xr:uid="{00000000-0005-0000-0000-0000AF280000}"/>
    <cellStyle name="Normal 29 2 8 4" xfId="10416" xr:uid="{00000000-0005-0000-0000-0000B0280000}"/>
    <cellStyle name="Normal 29 2 8 5" xfId="10417" xr:uid="{00000000-0005-0000-0000-0000B1280000}"/>
    <cellStyle name="Normal 29 2 8 6" xfId="10418" xr:uid="{00000000-0005-0000-0000-0000B2280000}"/>
    <cellStyle name="Normal 29 2 8 7" xfId="10419" xr:uid="{00000000-0005-0000-0000-0000B3280000}"/>
    <cellStyle name="Normal 29 2 9" xfId="10420" xr:uid="{00000000-0005-0000-0000-0000B4280000}"/>
    <cellStyle name="Normal 29 2 9 2" xfId="10421" xr:uid="{00000000-0005-0000-0000-0000B5280000}"/>
    <cellStyle name="Normal 29 2 9 3" xfId="10422" xr:uid="{00000000-0005-0000-0000-0000B6280000}"/>
    <cellStyle name="Normal 29 2 9 4" xfId="10423" xr:uid="{00000000-0005-0000-0000-0000B7280000}"/>
    <cellStyle name="Normal 29 2 9 5" xfId="10424" xr:uid="{00000000-0005-0000-0000-0000B8280000}"/>
    <cellStyle name="Normal 29 2 9 6" xfId="10425" xr:uid="{00000000-0005-0000-0000-0000B9280000}"/>
    <cellStyle name="Normal 29 3" xfId="10426" xr:uid="{00000000-0005-0000-0000-0000BA280000}"/>
    <cellStyle name="Normal 29 3 10" xfId="10427" xr:uid="{00000000-0005-0000-0000-0000BB280000}"/>
    <cellStyle name="Normal 29 3 11" xfId="10428" xr:uid="{00000000-0005-0000-0000-0000BC280000}"/>
    <cellStyle name="Normal 29 3 12" xfId="10429" xr:uid="{00000000-0005-0000-0000-0000BD280000}"/>
    <cellStyle name="Normal 29 3 13" xfId="10430" xr:uid="{00000000-0005-0000-0000-0000BE280000}"/>
    <cellStyle name="Normal 29 3 14" xfId="10431" xr:uid="{00000000-0005-0000-0000-0000BF280000}"/>
    <cellStyle name="Normal 29 3 2" xfId="10432" xr:uid="{00000000-0005-0000-0000-0000C0280000}"/>
    <cellStyle name="Normal 29 3 2 10" xfId="10433" xr:uid="{00000000-0005-0000-0000-0000C1280000}"/>
    <cellStyle name="Normal 29 3 2 11" xfId="10434" xr:uid="{00000000-0005-0000-0000-0000C2280000}"/>
    <cellStyle name="Normal 29 3 2 2" xfId="10435" xr:uid="{00000000-0005-0000-0000-0000C3280000}"/>
    <cellStyle name="Normal 29 3 2 2 2" xfId="10436" xr:uid="{00000000-0005-0000-0000-0000C4280000}"/>
    <cellStyle name="Normal 29 3 2 2 2 2" xfId="10437" xr:uid="{00000000-0005-0000-0000-0000C5280000}"/>
    <cellStyle name="Normal 29 3 2 2 2 3" xfId="10438" xr:uid="{00000000-0005-0000-0000-0000C6280000}"/>
    <cellStyle name="Normal 29 3 2 2 2 4" xfId="10439" xr:uid="{00000000-0005-0000-0000-0000C7280000}"/>
    <cellStyle name="Normal 29 3 2 2 2 5" xfId="10440" xr:uid="{00000000-0005-0000-0000-0000C8280000}"/>
    <cellStyle name="Normal 29 3 2 2 2 6" xfId="10441" xr:uid="{00000000-0005-0000-0000-0000C9280000}"/>
    <cellStyle name="Normal 29 3 2 2 3" xfId="10442" xr:uid="{00000000-0005-0000-0000-0000CA280000}"/>
    <cellStyle name="Normal 29 3 2 2 4" xfId="10443" xr:uid="{00000000-0005-0000-0000-0000CB280000}"/>
    <cellStyle name="Normal 29 3 2 2 5" xfId="10444" xr:uid="{00000000-0005-0000-0000-0000CC280000}"/>
    <cellStyle name="Normal 29 3 2 2 6" xfId="10445" xr:uid="{00000000-0005-0000-0000-0000CD280000}"/>
    <cellStyle name="Normal 29 3 2 2 7" xfId="10446" xr:uid="{00000000-0005-0000-0000-0000CE280000}"/>
    <cellStyle name="Normal 29 3 2 3" xfId="10447" xr:uid="{00000000-0005-0000-0000-0000CF280000}"/>
    <cellStyle name="Normal 29 3 2 3 2" xfId="10448" xr:uid="{00000000-0005-0000-0000-0000D0280000}"/>
    <cellStyle name="Normal 29 3 2 3 2 2" xfId="10449" xr:uid="{00000000-0005-0000-0000-0000D1280000}"/>
    <cellStyle name="Normal 29 3 2 3 2 3" xfId="10450" xr:uid="{00000000-0005-0000-0000-0000D2280000}"/>
    <cellStyle name="Normal 29 3 2 3 2 4" xfId="10451" xr:uid="{00000000-0005-0000-0000-0000D3280000}"/>
    <cellStyle name="Normal 29 3 2 3 2 5" xfId="10452" xr:uid="{00000000-0005-0000-0000-0000D4280000}"/>
    <cellStyle name="Normal 29 3 2 3 2 6" xfId="10453" xr:uid="{00000000-0005-0000-0000-0000D5280000}"/>
    <cellStyle name="Normal 29 3 2 3 3" xfId="10454" xr:uid="{00000000-0005-0000-0000-0000D6280000}"/>
    <cellStyle name="Normal 29 3 2 3 4" xfId="10455" xr:uid="{00000000-0005-0000-0000-0000D7280000}"/>
    <cellStyle name="Normal 29 3 2 3 5" xfId="10456" xr:uid="{00000000-0005-0000-0000-0000D8280000}"/>
    <cellStyle name="Normal 29 3 2 3 6" xfId="10457" xr:uid="{00000000-0005-0000-0000-0000D9280000}"/>
    <cellStyle name="Normal 29 3 2 3 7" xfId="10458" xr:uid="{00000000-0005-0000-0000-0000DA280000}"/>
    <cellStyle name="Normal 29 3 2 4" xfId="10459" xr:uid="{00000000-0005-0000-0000-0000DB280000}"/>
    <cellStyle name="Normal 29 3 2 4 2" xfId="10460" xr:uid="{00000000-0005-0000-0000-0000DC280000}"/>
    <cellStyle name="Normal 29 3 2 4 2 2" xfId="10461" xr:uid="{00000000-0005-0000-0000-0000DD280000}"/>
    <cellStyle name="Normal 29 3 2 4 2 3" xfId="10462" xr:uid="{00000000-0005-0000-0000-0000DE280000}"/>
    <cellStyle name="Normal 29 3 2 4 2 4" xfId="10463" xr:uid="{00000000-0005-0000-0000-0000DF280000}"/>
    <cellStyle name="Normal 29 3 2 4 2 5" xfId="10464" xr:uid="{00000000-0005-0000-0000-0000E0280000}"/>
    <cellStyle name="Normal 29 3 2 4 2 6" xfId="10465" xr:uid="{00000000-0005-0000-0000-0000E1280000}"/>
    <cellStyle name="Normal 29 3 2 4 3" xfId="10466" xr:uid="{00000000-0005-0000-0000-0000E2280000}"/>
    <cellStyle name="Normal 29 3 2 4 4" xfId="10467" xr:uid="{00000000-0005-0000-0000-0000E3280000}"/>
    <cellStyle name="Normal 29 3 2 4 5" xfId="10468" xr:uid="{00000000-0005-0000-0000-0000E4280000}"/>
    <cellStyle name="Normal 29 3 2 4 6" xfId="10469" xr:uid="{00000000-0005-0000-0000-0000E5280000}"/>
    <cellStyle name="Normal 29 3 2 4 7" xfId="10470" xr:uid="{00000000-0005-0000-0000-0000E6280000}"/>
    <cellStyle name="Normal 29 3 2 5" xfId="10471" xr:uid="{00000000-0005-0000-0000-0000E7280000}"/>
    <cellStyle name="Normal 29 3 2 5 2" xfId="10472" xr:uid="{00000000-0005-0000-0000-0000E8280000}"/>
    <cellStyle name="Normal 29 3 2 5 2 2" xfId="10473" xr:uid="{00000000-0005-0000-0000-0000E9280000}"/>
    <cellStyle name="Normal 29 3 2 5 2 3" xfId="10474" xr:uid="{00000000-0005-0000-0000-0000EA280000}"/>
    <cellStyle name="Normal 29 3 2 5 2 4" xfId="10475" xr:uid="{00000000-0005-0000-0000-0000EB280000}"/>
    <cellStyle name="Normal 29 3 2 5 2 5" xfId="10476" xr:uid="{00000000-0005-0000-0000-0000EC280000}"/>
    <cellStyle name="Normal 29 3 2 5 2 6" xfId="10477" xr:uid="{00000000-0005-0000-0000-0000ED280000}"/>
    <cellStyle name="Normal 29 3 2 5 3" xfId="10478" xr:uid="{00000000-0005-0000-0000-0000EE280000}"/>
    <cellStyle name="Normal 29 3 2 5 4" xfId="10479" xr:uid="{00000000-0005-0000-0000-0000EF280000}"/>
    <cellStyle name="Normal 29 3 2 5 5" xfId="10480" xr:uid="{00000000-0005-0000-0000-0000F0280000}"/>
    <cellStyle name="Normal 29 3 2 5 6" xfId="10481" xr:uid="{00000000-0005-0000-0000-0000F1280000}"/>
    <cellStyle name="Normal 29 3 2 5 7" xfId="10482" xr:uid="{00000000-0005-0000-0000-0000F2280000}"/>
    <cellStyle name="Normal 29 3 2 6" xfId="10483" xr:uid="{00000000-0005-0000-0000-0000F3280000}"/>
    <cellStyle name="Normal 29 3 2 6 2" xfId="10484" xr:uid="{00000000-0005-0000-0000-0000F4280000}"/>
    <cellStyle name="Normal 29 3 2 6 3" xfId="10485" xr:uid="{00000000-0005-0000-0000-0000F5280000}"/>
    <cellStyle name="Normal 29 3 2 6 4" xfId="10486" xr:uid="{00000000-0005-0000-0000-0000F6280000}"/>
    <cellStyle name="Normal 29 3 2 6 5" xfId="10487" xr:uid="{00000000-0005-0000-0000-0000F7280000}"/>
    <cellStyle name="Normal 29 3 2 6 6" xfId="10488" xr:uid="{00000000-0005-0000-0000-0000F8280000}"/>
    <cellStyle name="Normal 29 3 2 7" xfId="10489" xr:uid="{00000000-0005-0000-0000-0000F9280000}"/>
    <cellStyle name="Normal 29 3 2 8" xfId="10490" xr:uid="{00000000-0005-0000-0000-0000FA280000}"/>
    <cellStyle name="Normal 29 3 2 9" xfId="10491" xr:uid="{00000000-0005-0000-0000-0000FB280000}"/>
    <cellStyle name="Normal 29 3 3" xfId="10492" xr:uid="{00000000-0005-0000-0000-0000FC280000}"/>
    <cellStyle name="Normal 29 3 3 10" xfId="10493" xr:uid="{00000000-0005-0000-0000-0000FD280000}"/>
    <cellStyle name="Normal 29 3 3 11" xfId="10494" xr:uid="{00000000-0005-0000-0000-0000FE280000}"/>
    <cellStyle name="Normal 29 3 3 2" xfId="10495" xr:uid="{00000000-0005-0000-0000-0000FF280000}"/>
    <cellStyle name="Normal 29 3 3 2 2" xfId="10496" xr:uid="{00000000-0005-0000-0000-000000290000}"/>
    <cellStyle name="Normal 29 3 3 2 2 2" xfId="10497" xr:uid="{00000000-0005-0000-0000-000001290000}"/>
    <cellStyle name="Normal 29 3 3 2 2 3" xfId="10498" xr:uid="{00000000-0005-0000-0000-000002290000}"/>
    <cellStyle name="Normal 29 3 3 2 2 4" xfId="10499" xr:uid="{00000000-0005-0000-0000-000003290000}"/>
    <cellStyle name="Normal 29 3 3 2 2 5" xfId="10500" xr:uid="{00000000-0005-0000-0000-000004290000}"/>
    <cellStyle name="Normal 29 3 3 2 2 6" xfId="10501" xr:uid="{00000000-0005-0000-0000-000005290000}"/>
    <cellStyle name="Normal 29 3 3 2 3" xfId="10502" xr:uid="{00000000-0005-0000-0000-000006290000}"/>
    <cellStyle name="Normal 29 3 3 2 4" xfId="10503" xr:uid="{00000000-0005-0000-0000-000007290000}"/>
    <cellStyle name="Normal 29 3 3 2 5" xfId="10504" xr:uid="{00000000-0005-0000-0000-000008290000}"/>
    <cellStyle name="Normal 29 3 3 2 6" xfId="10505" xr:uid="{00000000-0005-0000-0000-000009290000}"/>
    <cellStyle name="Normal 29 3 3 2 7" xfId="10506" xr:uid="{00000000-0005-0000-0000-00000A290000}"/>
    <cellStyle name="Normal 29 3 3 3" xfId="10507" xr:uid="{00000000-0005-0000-0000-00000B290000}"/>
    <cellStyle name="Normal 29 3 3 3 2" xfId="10508" xr:uid="{00000000-0005-0000-0000-00000C290000}"/>
    <cellStyle name="Normal 29 3 3 3 2 2" xfId="10509" xr:uid="{00000000-0005-0000-0000-00000D290000}"/>
    <cellStyle name="Normal 29 3 3 3 2 3" xfId="10510" xr:uid="{00000000-0005-0000-0000-00000E290000}"/>
    <cellStyle name="Normal 29 3 3 3 2 4" xfId="10511" xr:uid="{00000000-0005-0000-0000-00000F290000}"/>
    <cellStyle name="Normal 29 3 3 3 2 5" xfId="10512" xr:uid="{00000000-0005-0000-0000-000010290000}"/>
    <cellStyle name="Normal 29 3 3 3 2 6" xfId="10513" xr:uid="{00000000-0005-0000-0000-000011290000}"/>
    <cellStyle name="Normal 29 3 3 3 3" xfId="10514" xr:uid="{00000000-0005-0000-0000-000012290000}"/>
    <cellStyle name="Normal 29 3 3 3 4" xfId="10515" xr:uid="{00000000-0005-0000-0000-000013290000}"/>
    <cellStyle name="Normal 29 3 3 3 5" xfId="10516" xr:uid="{00000000-0005-0000-0000-000014290000}"/>
    <cellStyle name="Normal 29 3 3 3 6" xfId="10517" xr:uid="{00000000-0005-0000-0000-000015290000}"/>
    <cellStyle name="Normal 29 3 3 3 7" xfId="10518" xr:uid="{00000000-0005-0000-0000-000016290000}"/>
    <cellStyle name="Normal 29 3 3 4" xfId="10519" xr:uid="{00000000-0005-0000-0000-000017290000}"/>
    <cellStyle name="Normal 29 3 3 4 2" xfId="10520" xr:uid="{00000000-0005-0000-0000-000018290000}"/>
    <cellStyle name="Normal 29 3 3 4 2 2" xfId="10521" xr:uid="{00000000-0005-0000-0000-000019290000}"/>
    <cellStyle name="Normal 29 3 3 4 2 3" xfId="10522" xr:uid="{00000000-0005-0000-0000-00001A290000}"/>
    <cellStyle name="Normal 29 3 3 4 2 4" xfId="10523" xr:uid="{00000000-0005-0000-0000-00001B290000}"/>
    <cellStyle name="Normal 29 3 3 4 2 5" xfId="10524" xr:uid="{00000000-0005-0000-0000-00001C290000}"/>
    <cellStyle name="Normal 29 3 3 4 2 6" xfId="10525" xr:uid="{00000000-0005-0000-0000-00001D290000}"/>
    <cellStyle name="Normal 29 3 3 4 3" xfId="10526" xr:uid="{00000000-0005-0000-0000-00001E290000}"/>
    <cellStyle name="Normal 29 3 3 4 4" xfId="10527" xr:uid="{00000000-0005-0000-0000-00001F290000}"/>
    <cellStyle name="Normal 29 3 3 4 5" xfId="10528" xr:uid="{00000000-0005-0000-0000-000020290000}"/>
    <cellStyle name="Normal 29 3 3 4 6" xfId="10529" xr:uid="{00000000-0005-0000-0000-000021290000}"/>
    <cellStyle name="Normal 29 3 3 4 7" xfId="10530" xr:uid="{00000000-0005-0000-0000-000022290000}"/>
    <cellStyle name="Normal 29 3 3 5" xfId="10531" xr:uid="{00000000-0005-0000-0000-000023290000}"/>
    <cellStyle name="Normal 29 3 3 5 2" xfId="10532" xr:uid="{00000000-0005-0000-0000-000024290000}"/>
    <cellStyle name="Normal 29 3 3 5 2 2" xfId="10533" xr:uid="{00000000-0005-0000-0000-000025290000}"/>
    <cellStyle name="Normal 29 3 3 5 2 3" xfId="10534" xr:uid="{00000000-0005-0000-0000-000026290000}"/>
    <cellStyle name="Normal 29 3 3 5 2 4" xfId="10535" xr:uid="{00000000-0005-0000-0000-000027290000}"/>
    <cellStyle name="Normal 29 3 3 5 2 5" xfId="10536" xr:uid="{00000000-0005-0000-0000-000028290000}"/>
    <cellStyle name="Normal 29 3 3 5 2 6" xfId="10537" xr:uid="{00000000-0005-0000-0000-000029290000}"/>
    <cellStyle name="Normal 29 3 3 5 3" xfId="10538" xr:uid="{00000000-0005-0000-0000-00002A290000}"/>
    <cellStyle name="Normal 29 3 3 5 4" xfId="10539" xr:uid="{00000000-0005-0000-0000-00002B290000}"/>
    <cellStyle name="Normal 29 3 3 5 5" xfId="10540" xr:uid="{00000000-0005-0000-0000-00002C290000}"/>
    <cellStyle name="Normal 29 3 3 5 6" xfId="10541" xr:uid="{00000000-0005-0000-0000-00002D290000}"/>
    <cellStyle name="Normal 29 3 3 5 7" xfId="10542" xr:uid="{00000000-0005-0000-0000-00002E290000}"/>
    <cellStyle name="Normal 29 3 3 6" xfId="10543" xr:uid="{00000000-0005-0000-0000-00002F290000}"/>
    <cellStyle name="Normal 29 3 3 6 2" xfId="10544" xr:uid="{00000000-0005-0000-0000-000030290000}"/>
    <cellStyle name="Normal 29 3 3 6 3" xfId="10545" xr:uid="{00000000-0005-0000-0000-000031290000}"/>
    <cellStyle name="Normal 29 3 3 6 4" xfId="10546" xr:uid="{00000000-0005-0000-0000-000032290000}"/>
    <cellStyle name="Normal 29 3 3 6 5" xfId="10547" xr:uid="{00000000-0005-0000-0000-000033290000}"/>
    <cellStyle name="Normal 29 3 3 6 6" xfId="10548" xr:uid="{00000000-0005-0000-0000-000034290000}"/>
    <cellStyle name="Normal 29 3 3 7" xfId="10549" xr:uid="{00000000-0005-0000-0000-000035290000}"/>
    <cellStyle name="Normal 29 3 3 8" xfId="10550" xr:uid="{00000000-0005-0000-0000-000036290000}"/>
    <cellStyle name="Normal 29 3 3 9" xfId="10551" xr:uid="{00000000-0005-0000-0000-000037290000}"/>
    <cellStyle name="Normal 29 3 4" xfId="10552" xr:uid="{00000000-0005-0000-0000-000038290000}"/>
    <cellStyle name="Normal 29 3 4 2" xfId="10553" xr:uid="{00000000-0005-0000-0000-000039290000}"/>
    <cellStyle name="Normal 29 3 4 2 2" xfId="10554" xr:uid="{00000000-0005-0000-0000-00003A290000}"/>
    <cellStyle name="Normal 29 3 4 2 3" xfId="10555" xr:uid="{00000000-0005-0000-0000-00003B290000}"/>
    <cellStyle name="Normal 29 3 4 2 4" xfId="10556" xr:uid="{00000000-0005-0000-0000-00003C290000}"/>
    <cellStyle name="Normal 29 3 4 2 5" xfId="10557" xr:uid="{00000000-0005-0000-0000-00003D290000}"/>
    <cellStyle name="Normal 29 3 4 2 6" xfId="10558" xr:uid="{00000000-0005-0000-0000-00003E290000}"/>
    <cellStyle name="Normal 29 3 4 3" xfId="10559" xr:uid="{00000000-0005-0000-0000-00003F290000}"/>
    <cellStyle name="Normal 29 3 4 4" xfId="10560" xr:uid="{00000000-0005-0000-0000-000040290000}"/>
    <cellStyle name="Normal 29 3 4 5" xfId="10561" xr:uid="{00000000-0005-0000-0000-000041290000}"/>
    <cellStyle name="Normal 29 3 4 6" xfId="10562" xr:uid="{00000000-0005-0000-0000-000042290000}"/>
    <cellStyle name="Normal 29 3 4 7" xfId="10563" xr:uid="{00000000-0005-0000-0000-000043290000}"/>
    <cellStyle name="Normal 29 3 5" xfId="10564" xr:uid="{00000000-0005-0000-0000-000044290000}"/>
    <cellStyle name="Normal 29 3 5 2" xfId="10565" xr:uid="{00000000-0005-0000-0000-000045290000}"/>
    <cellStyle name="Normal 29 3 5 2 2" xfId="10566" xr:uid="{00000000-0005-0000-0000-000046290000}"/>
    <cellStyle name="Normal 29 3 5 2 3" xfId="10567" xr:uid="{00000000-0005-0000-0000-000047290000}"/>
    <cellStyle name="Normal 29 3 5 2 4" xfId="10568" xr:uid="{00000000-0005-0000-0000-000048290000}"/>
    <cellStyle name="Normal 29 3 5 2 5" xfId="10569" xr:uid="{00000000-0005-0000-0000-000049290000}"/>
    <cellStyle name="Normal 29 3 5 2 6" xfId="10570" xr:uid="{00000000-0005-0000-0000-00004A290000}"/>
    <cellStyle name="Normal 29 3 5 3" xfId="10571" xr:uid="{00000000-0005-0000-0000-00004B290000}"/>
    <cellStyle name="Normal 29 3 5 4" xfId="10572" xr:uid="{00000000-0005-0000-0000-00004C290000}"/>
    <cellStyle name="Normal 29 3 5 5" xfId="10573" xr:uid="{00000000-0005-0000-0000-00004D290000}"/>
    <cellStyle name="Normal 29 3 5 6" xfId="10574" xr:uid="{00000000-0005-0000-0000-00004E290000}"/>
    <cellStyle name="Normal 29 3 5 7" xfId="10575" xr:uid="{00000000-0005-0000-0000-00004F290000}"/>
    <cellStyle name="Normal 29 3 6" xfId="10576" xr:uid="{00000000-0005-0000-0000-000050290000}"/>
    <cellStyle name="Normal 29 3 6 2" xfId="10577" xr:uid="{00000000-0005-0000-0000-000051290000}"/>
    <cellStyle name="Normal 29 3 6 2 2" xfId="10578" xr:uid="{00000000-0005-0000-0000-000052290000}"/>
    <cellStyle name="Normal 29 3 6 2 3" xfId="10579" xr:uid="{00000000-0005-0000-0000-000053290000}"/>
    <cellStyle name="Normal 29 3 6 2 4" xfId="10580" xr:uid="{00000000-0005-0000-0000-000054290000}"/>
    <cellStyle name="Normal 29 3 6 2 5" xfId="10581" xr:uid="{00000000-0005-0000-0000-000055290000}"/>
    <cellStyle name="Normal 29 3 6 2 6" xfId="10582" xr:uid="{00000000-0005-0000-0000-000056290000}"/>
    <cellStyle name="Normal 29 3 6 3" xfId="10583" xr:uid="{00000000-0005-0000-0000-000057290000}"/>
    <cellStyle name="Normal 29 3 6 4" xfId="10584" xr:uid="{00000000-0005-0000-0000-000058290000}"/>
    <cellStyle name="Normal 29 3 6 5" xfId="10585" xr:uid="{00000000-0005-0000-0000-000059290000}"/>
    <cellStyle name="Normal 29 3 6 6" xfId="10586" xr:uid="{00000000-0005-0000-0000-00005A290000}"/>
    <cellStyle name="Normal 29 3 6 7" xfId="10587" xr:uid="{00000000-0005-0000-0000-00005B290000}"/>
    <cellStyle name="Normal 29 3 7" xfId="10588" xr:uid="{00000000-0005-0000-0000-00005C290000}"/>
    <cellStyle name="Normal 29 3 7 2" xfId="10589" xr:uid="{00000000-0005-0000-0000-00005D290000}"/>
    <cellStyle name="Normal 29 3 7 2 2" xfId="10590" xr:uid="{00000000-0005-0000-0000-00005E290000}"/>
    <cellStyle name="Normal 29 3 7 2 3" xfId="10591" xr:uid="{00000000-0005-0000-0000-00005F290000}"/>
    <cellStyle name="Normal 29 3 7 2 4" xfId="10592" xr:uid="{00000000-0005-0000-0000-000060290000}"/>
    <cellStyle name="Normal 29 3 7 2 5" xfId="10593" xr:uid="{00000000-0005-0000-0000-000061290000}"/>
    <cellStyle name="Normal 29 3 7 2 6" xfId="10594" xr:uid="{00000000-0005-0000-0000-000062290000}"/>
    <cellStyle name="Normal 29 3 7 3" xfId="10595" xr:uid="{00000000-0005-0000-0000-000063290000}"/>
    <cellStyle name="Normal 29 3 7 4" xfId="10596" xr:uid="{00000000-0005-0000-0000-000064290000}"/>
    <cellStyle name="Normal 29 3 7 5" xfId="10597" xr:uid="{00000000-0005-0000-0000-000065290000}"/>
    <cellStyle name="Normal 29 3 7 6" xfId="10598" xr:uid="{00000000-0005-0000-0000-000066290000}"/>
    <cellStyle name="Normal 29 3 7 7" xfId="10599" xr:uid="{00000000-0005-0000-0000-000067290000}"/>
    <cellStyle name="Normal 29 3 8" xfId="10600" xr:uid="{00000000-0005-0000-0000-000068290000}"/>
    <cellStyle name="Normal 29 3 8 2" xfId="10601" xr:uid="{00000000-0005-0000-0000-000069290000}"/>
    <cellStyle name="Normal 29 3 8 3" xfId="10602" xr:uid="{00000000-0005-0000-0000-00006A290000}"/>
    <cellStyle name="Normal 29 3 8 4" xfId="10603" xr:uid="{00000000-0005-0000-0000-00006B290000}"/>
    <cellStyle name="Normal 29 3 8 5" xfId="10604" xr:uid="{00000000-0005-0000-0000-00006C290000}"/>
    <cellStyle name="Normal 29 3 8 6" xfId="10605" xr:uid="{00000000-0005-0000-0000-00006D290000}"/>
    <cellStyle name="Normal 29 3 9" xfId="10606" xr:uid="{00000000-0005-0000-0000-00006E290000}"/>
    <cellStyle name="Normal 29 3 9 2" xfId="10607" xr:uid="{00000000-0005-0000-0000-00006F290000}"/>
    <cellStyle name="Normal 29 4" xfId="10608" xr:uid="{00000000-0005-0000-0000-000070290000}"/>
    <cellStyle name="Normal 29 4 10" xfId="10609" xr:uid="{00000000-0005-0000-0000-000071290000}"/>
    <cellStyle name="Normal 29 4 11" xfId="10610" xr:uid="{00000000-0005-0000-0000-000072290000}"/>
    <cellStyle name="Normal 29 4 12" xfId="10611" xr:uid="{00000000-0005-0000-0000-000073290000}"/>
    <cellStyle name="Normal 29 4 2" xfId="10612" xr:uid="{00000000-0005-0000-0000-000074290000}"/>
    <cellStyle name="Normal 29 4 2 2" xfId="10613" xr:uid="{00000000-0005-0000-0000-000075290000}"/>
    <cellStyle name="Normal 29 4 2 2 2" xfId="10614" xr:uid="{00000000-0005-0000-0000-000076290000}"/>
    <cellStyle name="Normal 29 4 2 2 3" xfId="10615" xr:uid="{00000000-0005-0000-0000-000077290000}"/>
    <cellStyle name="Normal 29 4 2 2 4" xfId="10616" xr:uid="{00000000-0005-0000-0000-000078290000}"/>
    <cellStyle name="Normal 29 4 2 2 5" xfId="10617" xr:uid="{00000000-0005-0000-0000-000079290000}"/>
    <cellStyle name="Normal 29 4 2 2 6" xfId="10618" xr:uid="{00000000-0005-0000-0000-00007A290000}"/>
    <cellStyle name="Normal 29 4 2 3" xfId="10619" xr:uid="{00000000-0005-0000-0000-00007B290000}"/>
    <cellStyle name="Normal 29 4 2 4" xfId="10620" xr:uid="{00000000-0005-0000-0000-00007C290000}"/>
    <cellStyle name="Normal 29 4 2 5" xfId="10621" xr:uid="{00000000-0005-0000-0000-00007D290000}"/>
    <cellStyle name="Normal 29 4 2 6" xfId="10622" xr:uid="{00000000-0005-0000-0000-00007E290000}"/>
    <cellStyle name="Normal 29 4 2 7" xfId="10623" xr:uid="{00000000-0005-0000-0000-00007F290000}"/>
    <cellStyle name="Normal 29 4 3" xfId="10624" xr:uid="{00000000-0005-0000-0000-000080290000}"/>
    <cellStyle name="Normal 29 4 3 2" xfId="10625" xr:uid="{00000000-0005-0000-0000-000081290000}"/>
    <cellStyle name="Normal 29 4 3 2 2" xfId="10626" xr:uid="{00000000-0005-0000-0000-000082290000}"/>
    <cellStyle name="Normal 29 4 3 2 3" xfId="10627" xr:uid="{00000000-0005-0000-0000-000083290000}"/>
    <cellStyle name="Normal 29 4 3 2 4" xfId="10628" xr:uid="{00000000-0005-0000-0000-000084290000}"/>
    <cellStyle name="Normal 29 4 3 2 5" xfId="10629" xr:uid="{00000000-0005-0000-0000-000085290000}"/>
    <cellStyle name="Normal 29 4 3 2 6" xfId="10630" xr:uid="{00000000-0005-0000-0000-000086290000}"/>
    <cellStyle name="Normal 29 4 3 3" xfId="10631" xr:uid="{00000000-0005-0000-0000-000087290000}"/>
    <cellStyle name="Normal 29 4 3 4" xfId="10632" xr:uid="{00000000-0005-0000-0000-000088290000}"/>
    <cellStyle name="Normal 29 4 3 5" xfId="10633" xr:uid="{00000000-0005-0000-0000-000089290000}"/>
    <cellStyle name="Normal 29 4 3 6" xfId="10634" xr:uid="{00000000-0005-0000-0000-00008A290000}"/>
    <cellStyle name="Normal 29 4 3 7" xfId="10635" xr:uid="{00000000-0005-0000-0000-00008B290000}"/>
    <cellStyle name="Normal 29 4 4" xfId="10636" xr:uid="{00000000-0005-0000-0000-00008C290000}"/>
    <cellStyle name="Normal 29 4 4 2" xfId="10637" xr:uid="{00000000-0005-0000-0000-00008D290000}"/>
    <cellStyle name="Normal 29 4 4 2 2" xfId="10638" xr:uid="{00000000-0005-0000-0000-00008E290000}"/>
    <cellStyle name="Normal 29 4 4 2 3" xfId="10639" xr:uid="{00000000-0005-0000-0000-00008F290000}"/>
    <cellStyle name="Normal 29 4 4 2 4" xfId="10640" xr:uid="{00000000-0005-0000-0000-000090290000}"/>
    <cellStyle name="Normal 29 4 4 2 5" xfId="10641" xr:uid="{00000000-0005-0000-0000-000091290000}"/>
    <cellStyle name="Normal 29 4 4 2 6" xfId="10642" xr:uid="{00000000-0005-0000-0000-000092290000}"/>
    <cellStyle name="Normal 29 4 4 3" xfId="10643" xr:uid="{00000000-0005-0000-0000-000093290000}"/>
    <cellStyle name="Normal 29 4 4 4" xfId="10644" xr:uid="{00000000-0005-0000-0000-000094290000}"/>
    <cellStyle name="Normal 29 4 4 5" xfId="10645" xr:uid="{00000000-0005-0000-0000-000095290000}"/>
    <cellStyle name="Normal 29 4 4 6" xfId="10646" xr:uid="{00000000-0005-0000-0000-000096290000}"/>
    <cellStyle name="Normal 29 4 4 7" xfId="10647" xr:uid="{00000000-0005-0000-0000-000097290000}"/>
    <cellStyle name="Normal 29 4 5" xfId="10648" xr:uid="{00000000-0005-0000-0000-000098290000}"/>
    <cellStyle name="Normal 29 4 5 2" xfId="10649" xr:uid="{00000000-0005-0000-0000-000099290000}"/>
    <cellStyle name="Normal 29 4 5 2 2" xfId="10650" xr:uid="{00000000-0005-0000-0000-00009A290000}"/>
    <cellStyle name="Normal 29 4 5 2 3" xfId="10651" xr:uid="{00000000-0005-0000-0000-00009B290000}"/>
    <cellStyle name="Normal 29 4 5 2 4" xfId="10652" xr:uid="{00000000-0005-0000-0000-00009C290000}"/>
    <cellStyle name="Normal 29 4 5 2 5" xfId="10653" xr:uid="{00000000-0005-0000-0000-00009D290000}"/>
    <cellStyle name="Normal 29 4 5 2 6" xfId="10654" xr:uid="{00000000-0005-0000-0000-00009E290000}"/>
    <cellStyle name="Normal 29 4 5 3" xfId="10655" xr:uid="{00000000-0005-0000-0000-00009F290000}"/>
    <cellStyle name="Normal 29 4 5 4" xfId="10656" xr:uid="{00000000-0005-0000-0000-0000A0290000}"/>
    <cellStyle name="Normal 29 4 5 5" xfId="10657" xr:uid="{00000000-0005-0000-0000-0000A1290000}"/>
    <cellStyle name="Normal 29 4 5 6" xfId="10658" xr:uid="{00000000-0005-0000-0000-0000A2290000}"/>
    <cellStyle name="Normal 29 4 5 7" xfId="10659" xr:uid="{00000000-0005-0000-0000-0000A3290000}"/>
    <cellStyle name="Normal 29 4 6" xfId="10660" xr:uid="{00000000-0005-0000-0000-0000A4290000}"/>
    <cellStyle name="Normal 29 4 6 2" xfId="10661" xr:uid="{00000000-0005-0000-0000-0000A5290000}"/>
    <cellStyle name="Normal 29 4 6 3" xfId="10662" xr:uid="{00000000-0005-0000-0000-0000A6290000}"/>
    <cellStyle name="Normal 29 4 6 4" xfId="10663" xr:uid="{00000000-0005-0000-0000-0000A7290000}"/>
    <cellStyle name="Normal 29 4 6 5" xfId="10664" xr:uid="{00000000-0005-0000-0000-0000A8290000}"/>
    <cellStyle name="Normal 29 4 6 6" xfId="10665" xr:uid="{00000000-0005-0000-0000-0000A9290000}"/>
    <cellStyle name="Normal 29 4 7" xfId="10666" xr:uid="{00000000-0005-0000-0000-0000AA290000}"/>
    <cellStyle name="Normal 29 4 7 2" xfId="10667" xr:uid="{00000000-0005-0000-0000-0000AB290000}"/>
    <cellStyle name="Normal 29 4 8" xfId="10668" xr:uid="{00000000-0005-0000-0000-0000AC290000}"/>
    <cellStyle name="Normal 29 4 9" xfId="10669" xr:uid="{00000000-0005-0000-0000-0000AD290000}"/>
    <cellStyle name="Normal 29 5" xfId="10670" xr:uid="{00000000-0005-0000-0000-0000AE290000}"/>
    <cellStyle name="Normal 29 5 10" xfId="10671" xr:uid="{00000000-0005-0000-0000-0000AF290000}"/>
    <cellStyle name="Normal 29 5 11" xfId="10672" xr:uid="{00000000-0005-0000-0000-0000B0290000}"/>
    <cellStyle name="Normal 29 5 12" xfId="10673" xr:uid="{00000000-0005-0000-0000-0000B1290000}"/>
    <cellStyle name="Normal 29 5 2" xfId="10674" xr:uid="{00000000-0005-0000-0000-0000B2290000}"/>
    <cellStyle name="Normal 29 5 2 2" xfId="10675" xr:uid="{00000000-0005-0000-0000-0000B3290000}"/>
    <cellStyle name="Normal 29 5 2 2 2" xfId="10676" xr:uid="{00000000-0005-0000-0000-0000B4290000}"/>
    <cellStyle name="Normal 29 5 2 2 3" xfId="10677" xr:uid="{00000000-0005-0000-0000-0000B5290000}"/>
    <cellStyle name="Normal 29 5 2 2 4" xfId="10678" xr:uid="{00000000-0005-0000-0000-0000B6290000}"/>
    <cellStyle name="Normal 29 5 2 2 5" xfId="10679" xr:uid="{00000000-0005-0000-0000-0000B7290000}"/>
    <cellStyle name="Normal 29 5 2 2 6" xfId="10680" xr:uid="{00000000-0005-0000-0000-0000B8290000}"/>
    <cellStyle name="Normal 29 5 2 3" xfId="10681" xr:uid="{00000000-0005-0000-0000-0000B9290000}"/>
    <cellStyle name="Normal 29 5 2 4" xfId="10682" xr:uid="{00000000-0005-0000-0000-0000BA290000}"/>
    <cellStyle name="Normal 29 5 2 5" xfId="10683" xr:uid="{00000000-0005-0000-0000-0000BB290000}"/>
    <cellStyle name="Normal 29 5 2 6" xfId="10684" xr:uid="{00000000-0005-0000-0000-0000BC290000}"/>
    <cellStyle name="Normal 29 5 2 7" xfId="10685" xr:uid="{00000000-0005-0000-0000-0000BD290000}"/>
    <cellStyle name="Normal 29 5 3" xfId="10686" xr:uid="{00000000-0005-0000-0000-0000BE290000}"/>
    <cellStyle name="Normal 29 5 3 2" xfId="10687" xr:uid="{00000000-0005-0000-0000-0000BF290000}"/>
    <cellStyle name="Normal 29 5 3 2 2" xfId="10688" xr:uid="{00000000-0005-0000-0000-0000C0290000}"/>
    <cellStyle name="Normal 29 5 3 2 3" xfId="10689" xr:uid="{00000000-0005-0000-0000-0000C1290000}"/>
    <cellStyle name="Normal 29 5 3 2 4" xfId="10690" xr:uid="{00000000-0005-0000-0000-0000C2290000}"/>
    <cellStyle name="Normal 29 5 3 2 5" xfId="10691" xr:uid="{00000000-0005-0000-0000-0000C3290000}"/>
    <cellStyle name="Normal 29 5 3 2 6" xfId="10692" xr:uid="{00000000-0005-0000-0000-0000C4290000}"/>
    <cellStyle name="Normal 29 5 3 3" xfId="10693" xr:uid="{00000000-0005-0000-0000-0000C5290000}"/>
    <cellStyle name="Normal 29 5 3 4" xfId="10694" xr:uid="{00000000-0005-0000-0000-0000C6290000}"/>
    <cellStyle name="Normal 29 5 3 5" xfId="10695" xr:uid="{00000000-0005-0000-0000-0000C7290000}"/>
    <cellStyle name="Normal 29 5 3 6" xfId="10696" xr:uid="{00000000-0005-0000-0000-0000C8290000}"/>
    <cellStyle name="Normal 29 5 3 7" xfId="10697" xr:uid="{00000000-0005-0000-0000-0000C9290000}"/>
    <cellStyle name="Normal 29 5 4" xfId="10698" xr:uid="{00000000-0005-0000-0000-0000CA290000}"/>
    <cellStyle name="Normal 29 5 4 2" xfId="10699" xr:uid="{00000000-0005-0000-0000-0000CB290000}"/>
    <cellStyle name="Normal 29 5 4 2 2" xfId="10700" xr:uid="{00000000-0005-0000-0000-0000CC290000}"/>
    <cellStyle name="Normal 29 5 4 2 3" xfId="10701" xr:uid="{00000000-0005-0000-0000-0000CD290000}"/>
    <cellStyle name="Normal 29 5 4 2 4" xfId="10702" xr:uid="{00000000-0005-0000-0000-0000CE290000}"/>
    <cellStyle name="Normal 29 5 4 2 5" xfId="10703" xr:uid="{00000000-0005-0000-0000-0000CF290000}"/>
    <cellStyle name="Normal 29 5 4 2 6" xfId="10704" xr:uid="{00000000-0005-0000-0000-0000D0290000}"/>
    <cellStyle name="Normal 29 5 4 3" xfId="10705" xr:uid="{00000000-0005-0000-0000-0000D1290000}"/>
    <cellStyle name="Normal 29 5 4 4" xfId="10706" xr:uid="{00000000-0005-0000-0000-0000D2290000}"/>
    <cellStyle name="Normal 29 5 4 5" xfId="10707" xr:uid="{00000000-0005-0000-0000-0000D3290000}"/>
    <cellStyle name="Normal 29 5 4 6" xfId="10708" xr:uid="{00000000-0005-0000-0000-0000D4290000}"/>
    <cellStyle name="Normal 29 5 4 7" xfId="10709" xr:uid="{00000000-0005-0000-0000-0000D5290000}"/>
    <cellStyle name="Normal 29 5 5" xfId="10710" xr:uid="{00000000-0005-0000-0000-0000D6290000}"/>
    <cellStyle name="Normal 29 5 5 2" xfId="10711" xr:uid="{00000000-0005-0000-0000-0000D7290000}"/>
    <cellStyle name="Normal 29 5 5 2 2" xfId="10712" xr:uid="{00000000-0005-0000-0000-0000D8290000}"/>
    <cellStyle name="Normal 29 5 5 2 3" xfId="10713" xr:uid="{00000000-0005-0000-0000-0000D9290000}"/>
    <cellStyle name="Normal 29 5 5 2 4" xfId="10714" xr:uid="{00000000-0005-0000-0000-0000DA290000}"/>
    <cellStyle name="Normal 29 5 5 2 5" xfId="10715" xr:uid="{00000000-0005-0000-0000-0000DB290000}"/>
    <cellStyle name="Normal 29 5 5 2 6" xfId="10716" xr:uid="{00000000-0005-0000-0000-0000DC290000}"/>
    <cellStyle name="Normal 29 5 5 3" xfId="10717" xr:uid="{00000000-0005-0000-0000-0000DD290000}"/>
    <cellStyle name="Normal 29 5 5 4" xfId="10718" xr:uid="{00000000-0005-0000-0000-0000DE290000}"/>
    <cellStyle name="Normal 29 5 5 5" xfId="10719" xr:uid="{00000000-0005-0000-0000-0000DF290000}"/>
    <cellStyle name="Normal 29 5 5 6" xfId="10720" xr:uid="{00000000-0005-0000-0000-0000E0290000}"/>
    <cellStyle name="Normal 29 5 5 7" xfId="10721" xr:uid="{00000000-0005-0000-0000-0000E1290000}"/>
    <cellStyle name="Normal 29 5 6" xfId="10722" xr:uid="{00000000-0005-0000-0000-0000E2290000}"/>
    <cellStyle name="Normal 29 5 6 2" xfId="10723" xr:uid="{00000000-0005-0000-0000-0000E3290000}"/>
    <cellStyle name="Normal 29 5 6 3" xfId="10724" xr:uid="{00000000-0005-0000-0000-0000E4290000}"/>
    <cellStyle name="Normal 29 5 6 4" xfId="10725" xr:uid="{00000000-0005-0000-0000-0000E5290000}"/>
    <cellStyle name="Normal 29 5 6 5" xfId="10726" xr:uid="{00000000-0005-0000-0000-0000E6290000}"/>
    <cellStyle name="Normal 29 5 6 6" xfId="10727" xr:uid="{00000000-0005-0000-0000-0000E7290000}"/>
    <cellStyle name="Normal 29 5 7" xfId="10728" xr:uid="{00000000-0005-0000-0000-0000E8290000}"/>
    <cellStyle name="Normal 29 5 7 2" xfId="10729" xr:uid="{00000000-0005-0000-0000-0000E9290000}"/>
    <cellStyle name="Normal 29 5 8" xfId="10730" xr:uid="{00000000-0005-0000-0000-0000EA290000}"/>
    <cellStyle name="Normal 29 5 9" xfId="10731" xr:uid="{00000000-0005-0000-0000-0000EB290000}"/>
    <cellStyle name="Normal 29 6" xfId="10732" xr:uid="{00000000-0005-0000-0000-0000EC290000}"/>
    <cellStyle name="Normal 29 6 2" xfId="10733" xr:uid="{00000000-0005-0000-0000-0000ED290000}"/>
    <cellStyle name="Normal 29 6 2 2" xfId="10734" xr:uid="{00000000-0005-0000-0000-0000EE290000}"/>
    <cellStyle name="Normal 29 6 2 3" xfId="10735" xr:uid="{00000000-0005-0000-0000-0000EF290000}"/>
    <cellStyle name="Normal 29 6 2 4" xfId="10736" xr:uid="{00000000-0005-0000-0000-0000F0290000}"/>
    <cellStyle name="Normal 29 6 2 5" xfId="10737" xr:uid="{00000000-0005-0000-0000-0000F1290000}"/>
    <cellStyle name="Normal 29 6 2 6" xfId="10738" xr:uid="{00000000-0005-0000-0000-0000F2290000}"/>
    <cellStyle name="Normal 29 6 3" xfId="10739" xr:uid="{00000000-0005-0000-0000-0000F3290000}"/>
    <cellStyle name="Normal 29 6 3 2" xfId="10740" xr:uid="{00000000-0005-0000-0000-0000F4290000}"/>
    <cellStyle name="Normal 29 6 4" xfId="10741" xr:uid="{00000000-0005-0000-0000-0000F5290000}"/>
    <cellStyle name="Normal 29 6 5" xfId="10742" xr:uid="{00000000-0005-0000-0000-0000F6290000}"/>
    <cellStyle name="Normal 29 6 6" xfId="10743" xr:uid="{00000000-0005-0000-0000-0000F7290000}"/>
    <cellStyle name="Normal 29 6 7" xfId="10744" xr:uid="{00000000-0005-0000-0000-0000F8290000}"/>
    <cellStyle name="Normal 29 6 8" xfId="10745" xr:uid="{00000000-0005-0000-0000-0000F9290000}"/>
    <cellStyle name="Normal 29 7" xfId="10746" xr:uid="{00000000-0005-0000-0000-0000FA290000}"/>
    <cellStyle name="Normal 29 7 2" xfId="10747" xr:uid="{00000000-0005-0000-0000-0000FB290000}"/>
    <cellStyle name="Normal 29 7 2 2" xfId="10748" xr:uid="{00000000-0005-0000-0000-0000FC290000}"/>
    <cellStyle name="Normal 29 7 2 3" xfId="10749" xr:uid="{00000000-0005-0000-0000-0000FD290000}"/>
    <cellStyle name="Normal 29 7 2 4" xfId="10750" xr:uid="{00000000-0005-0000-0000-0000FE290000}"/>
    <cellStyle name="Normal 29 7 2 5" xfId="10751" xr:uid="{00000000-0005-0000-0000-0000FF290000}"/>
    <cellStyle name="Normal 29 7 2 6" xfId="10752" xr:uid="{00000000-0005-0000-0000-0000002A0000}"/>
    <cellStyle name="Normal 29 7 3" xfId="10753" xr:uid="{00000000-0005-0000-0000-0000012A0000}"/>
    <cellStyle name="Normal 29 7 3 2" xfId="10754" xr:uid="{00000000-0005-0000-0000-0000022A0000}"/>
    <cellStyle name="Normal 29 7 4" xfId="10755" xr:uid="{00000000-0005-0000-0000-0000032A0000}"/>
    <cellStyle name="Normal 29 7 5" xfId="10756" xr:uid="{00000000-0005-0000-0000-0000042A0000}"/>
    <cellStyle name="Normal 29 7 6" xfId="10757" xr:uid="{00000000-0005-0000-0000-0000052A0000}"/>
    <cellStyle name="Normal 29 7 7" xfId="10758" xr:uid="{00000000-0005-0000-0000-0000062A0000}"/>
    <cellStyle name="Normal 29 7 8" xfId="10759" xr:uid="{00000000-0005-0000-0000-0000072A0000}"/>
    <cellStyle name="Normal 29 8" xfId="10760" xr:uid="{00000000-0005-0000-0000-0000082A0000}"/>
    <cellStyle name="Normal 29 8 2" xfId="10761" xr:uid="{00000000-0005-0000-0000-0000092A0000}"/>
    <cellStyle name="Normal 29 8 2 2" xfId="10762" xr:uid="{00000000-0005-0000-0000-00000A2A0000}"/>
    <cellStyle name="Normal 29 8 2 3" xfId="10763" xr:uid="{00000000-0005-0000-0000-00000B2A0000}"/>
    <cellStyle name="Normal 29 8 2 4" xfId="10764" xr:uid="{00000000-0005-0000-0000-00000C2A0000}"/>
    <cellStyle name="Normal 29 8 2 5" xfId="10765" xr:uid="{00000000-0005-0000-0000-00000D2A0000}"/>
    <cellStyle name="Normal 29 8 2 6" xfId="10766" xr:uid="{00000000-0005-0000-0000-00000E2A0000}"/>
    <cellStyle name="Normal 29 8 3" xfId="10767" xr:uid="{00000000-0005-0000-0000-00000F2A0000}"/>
    <cellStyle name="Normal 29 8 4" xfId="10768" xr:uid="{00000000-0005-0000-0000-0000102A0000}"/>
    <cellStyle name="Normal 29 8 5" xfId="10769" xr:uid="{00000000-0005-0000-0000-0000112A0000}"/>
    <cellStyle name="Normal 29 8 6" xfId="10770" xr:uid="{00000000-0005-0000-0000-0000122A0000}"/>
    <cellStyle name="Normal 29 8 7" xfId="10771" xr:uid="{00000000-0005-0000-0000-0000132A0000}"/>
    <cellStyle name="Normal 29 9" xfId="10772" xr:uid="{00000000-0005-0000-0000-0000142A0000}"/>
    <cellStyle name="Normal 29 9 2" xfId="10773" xr:uid="{00000000-0005-0000-0000-0000152A0000}"/>
    <cellStyle name="Normal 29 9 2 2" xfId="10774" xr:uid="{00000000-0005-0000-0000-0000162A0000}"/>
    <cellStyle name="Normal 29 9 2 3" xfId="10775" xr:uid="{00000000-0005-0000-0000-0000172A0000}"/>
    <cellStyle name="Normal 29 9 2 4" xfId="10776" xr:uid="{00000000-0005-0000-0000-0000182A0000}"/>
    <cellStyle name="Normal 29 9 2 5" xfId="10777" xr:uid="{00000000-0005-0000-0000-0000192A0000}"/>
    <cellStyle name="Normal 29 9 2 6" xfId="10778" xr:uid="{00000000-0005-0000-0000-00001A2A0000}"/>
    <cellStyle name="Normal 29 9 3" xfId="10779" xr:uid="{00000000-0005-0000-0000-00001B2A0000}"/>
    <cellStyle name="Normal 29 9 4" xfId="10780" xr:uid="{00000000-0005-0000-0000-00001C2A0000}"/>
    <cellStyle name="Normal 29 9 5" xfId="10781" xr:uid="{00000000-0005-0000-0000-00001D2A0000}"/>
    <cellStyle name="Normal 29 9 6" xfId="10782" xr:uid="{00000000-0005-0000-0000-00001E2A0000}"/>
    <cellStyle name="Normal 29 9 7" xfId="10783" xr:uid="{00000000-0005-0000-0000-00001F2A0000}"/>
    <cellStyle name="Normal 29_New ALCO Model &amp; Content_7.21.11" xfId="10784" xr:uid="{00000000-0005-0000-0000-0000202A0000}"/>
    <cellStyle name="Normal 3" xfId="10785" xr:uid="{00000000-0005-0000-0000-0000212A0000}"/>
    <cellStyle name="Normal 3 10" xfId="10786" xr:uid="{00000000-0005-0000-0000-0000222A0000}"/>
    <cellStyle name="Normal 3 10 10" xfId="10787" xr:uid="{00000000-0005-0000-0000-0000232A0000}"/>
    <cellStyle name="Normal 3 10 11" xfId="10788" xr:uid="{00000000-0005-0000-0000-0000242A0000}"/>
    <cellStyle name="Normal 3 10 11 2" xfId="10789" xr:uid="{00000000-0005-0000-0000-0000252A0000}"/>
    <cellStyle name="Normal 3 10 2" xfId="10790" xr:uid="{00000000-0005-0000-0000-0000262A0000}"/>
    <cellStyle name="Normal 3 10 2 10" xfId="10791" xr:uid="{00000000-0005-0000-0000-0000272A0000}"/>
    <cellStyle name="Normal 3 10 2 10 2" xfId="10792" xr:uid="{00000000-0005-0000-0000-0000282A0000}"/>
    <cellStyle name="Normal 3 10 2 2" xfId="10793" xr:uid="{00000000-0005-0000-0000-0000292A0000}"/>
    <cellStyle name="Normal 3 10 2 3" xfId="10794" xr:uid="{00000000-0005-0000-0000-00002A2A0000}"/>
    <cellStyle name="Normal 3 10 2 4" xfId="10795" xr:uid="{00000000-0005-0000-0000-00002B2A0000}"/>
    <cellStyle name="Normal 3 10 2 5" xfId="10796" xr:uid="{00000000-0005-0000-0000-00002C2A0000}"/>
    <cellStyle name="Normal 3 10 2 6" xfId="10797" xr:uid="{00000000-0005-0000-0000-00002D2A0000}"/>
    <cellStyle name="Normal 3 10 2 7" xfId="10798" xr:uid="{00000000-0005-0000-0000-00002E2A0000}"/>
    <cellStyle name="Normal 3 10 2 8" xfId="10799" xr:uid="{00000000-0005-0000-0000-00002F2A0000}"/>
    <cellStyle name="Normal 3 10 2 9" xfId="10800" xr:uid="{00000000-0005-0000-0000-0000302A0000}"/>
    <cellStyle name="Normal 3 10 3" xfId="10801" xr:uid="{00000000-0005-0000-0000-0000312A0000}"/>
    <cellStyle name="Normal 3 10 3 2" xfId="10802" xr:uid="{00000000-0005-0000-0000-0000322A0000}"/>
    <cellStyle name="Normal 3 10 3 2 2" xfId="10803" xr:uid="{00000000-0005-0000-0000-0000332A0000}"/>
    <cellStyle name="Normal 3 10 4" xfId="10804" xr:uid="{00000000-0005-0000-0000-0000342A0000}"/>
    <cellStyle name="Normal 3 10 5" xfId="10805" xr:uid="{00000000-0005-0000-0000-0000352A0000}"/>
    <cellStyle name="Normal 3 10 6" xfId="10806" xr:uid="{00000000-0005-0000-0000-0000362A0000}"/>
    <cellStyle name="Normal 3 10 7" xfId="10807" xr:uid="{00000000-0005-0000-0000-0000372A0000}"/>
    <cellStyle name="Normal 3 10 8" xfId="10808" xr:uid="{00000000-0005-0000-0000-0000382A0000}"/>
    <cellStyle name="Normal 3 10 9" xfId="10809" xr:uid="{00000000-0005-0000-0000-0000392A0000}"/>
    <cellStyle name="Normal 3 11" xfId="10810" xr:uid="{00000000-0005-0000-0000-00003A2A0000}"/>
    <cellStyle name="Normal 3 11 10" xfId="10811" xr:uid="{00000000-0005-0000-0000-00003B2A0000}"/>
    <cellStyle name="Normal 3 11 11" xfId="10812" xr:uid="{00000000-0005-0000-0000-00003C2A0000}"/>
    <cellStyle name="Normal 3 11 11 2" xfId="10813" xr:uid="{00000000-0005-0000-0000-00003D2A0000}"/>
    <cellStyle name="Normal 3 11 2" xfId="10814" xr:uid="{00000000-0005-0000-0000-00003E2A0000}"/>
    <cellStyle name="Normal 3 11 2 10" xfId="10815" xr:uid="{00000000-0005-0000-0000-00003F2A0000}"/>
    <cellStyle name="Normal 3 11 2 10 2" xfId="10816" xr:uid="{00000000-0005-0000-0000-0000402A0000}"/>
    <cellStyle name="Normal 3 11 2 2" xfId="10817" xr:uid="{00000000-0005-0000-0000-0000412A0000}"/>
    <cellStyle name="Normal 3 11 2 3" xfId="10818" xr:uid="{00000000-0005-0000-0000-0000422A0000}"/>
    <cellStyle name="Normal 3 11 2 4" xfId="10819" xr:uid="{00000000-0005-0000-0000-0000432A0000}"/>
    <cellStyle name="Normal 3 11 2 5" xfId="10820" xr:uid="{00000000-0005-0000-0000-0000442A0000}"/>
    <cellStyle name="Normal 3 11 2 6" xfId="10821" xr:uid="{00000000-0005-0000-0000-0000452A0000}"/>
    <cellStyle name="Normal 3 11 2 7" xfId="10822" xr:uid="{00000000-0005-0000-0000-0000462A0000}"/>
    <cellStyle name="Normal 3 11 2 8" xfId="10823" xr:uid="{00000000-0005-0000-0000-0000472A0000}"/>
    <cellStyle name="Normal 3 11 2 9" xfId="10824" xr:uid="{00000000-0005-0000-0000-0000482A0000}"/>
    <cellStyle name="Normal 3 11 3" xfId="10825" xr:uid="{00000000-0005-0000-0000-0000492A0000}"/>
    <cellStyle name="Normal 3 11 3 2" xfId="10826" xr:uid="{00000000-0005-0000-0000-00004A2A0000}"/>
    <cellStyle name="Normal 3 11 3 2 2" xfId="10827" xr:uid="{00000000-0005-0000-0000-00004B2A0000}"/>
    <cellStyle name="Normal 3 11 4" xfId="10828" xr:uid="{00000000-0005-0000-0000-00004C2A0000}"/>
    <cellStyle name="Normal 3 11 5" xfId="10829" xr:uid="{00000000-0005-0000-0000-00004D2A0000}"/>
    <cellStyle name="Normal 3 11 6" xfId="10830" xr:uid="{00000000-0005-0000-0000-00004E2A0000}"/>
    <cellStyle name="Normal 3 11 7" xfId="10831" xr:uid="{00000000-0005-0000-0000-00004F2A0000}"/>
    <cellStyle name="Normal 3 11 8" xfId="10832" xr:uid="{00000000-0005-0000-0000-0000502A0000}"/>
    <cellStyle name="Normal 3 11 9" xfId="10833" xr:uid="{00000000-0005-0000-0000-0000512A0000}"/>
    <cellStyle name="Normal 3 12" xfId="10834" xr:uid="{00000000-0005-0000-0000-0000522A0000}"/>
    <cellStyle name="Normal 3 12 10" xfId="10835" xr:uid="{00000000-0005-0000-0000-0000532A0000}"/>
    <cellStyle name="Normal 3 12 11" xfId="10836" xr:uid="{00000000-0005-0000-0000-0000542A0000}"/>
    <cellStyle name="Normal 3 12 11 2" xfId="10837" xr:uid="{00000000-0005-0000-0000-0000552A0000}"/>
    <cellStyle name="Normal 3 12 2" xfId="10838" xr:uid="{00000000-0005-0000-0000-0000562A0000}"/>
    <cellStyle name="Normal 3 12 2 10" xfId="10839" xr:uid="{00000000-0005-0000-0000-0000572A0000}"/>
    <cellStyle name="Normal 3 12 2 10 2" xfId="10840" xr:uid="{00000000-0005-0000-0000-0000582A0000}"/>
    <cellStyle name="Normal 3 12 2 2" xfId="10841" xr:uid="{00000000-0005-0000-0000-0000592A0000}"/>
    <cellStyle name="Normal 3 12 2 3" xfId="10842" xr:uid="{00000000-0005-0000-0000-00005A2A0000}"/>
    <cellStyle name="Normal 3 12 2 4" xfId="10843" xr:uid="{00000000-0005-0000-0000-00005B2A0000}"/>
    <cellStyle name="Normal 3 12 2 5" xfId="10844" xr:uid="{00000000-0005-0000-0000-00005C2A0000}"/>
    <cellStyle name="Normal 3 12 2 6" xfId="10845" xr:uid="{00000000-0005-0000-0000-00005D2A0000}"/>
    <cellStyle name="Normal 3 12 2 7" xfId="10846" xr:uid="{00000000-0005-0000-0000-00005E2A0000}"/>
    <cellStyle name="Normal 3 12 2 8" xfId="10847" xr:uid="{00000000-0005-0000-0000-00005F2A0000}"/>
    <cellStyle name="Normal 3 12 2 9" xfId="10848" xr:uid="{00000000-0005-0000-0000-0000602A0000}"/>
    <cellStyle name="Normal 3 12 3" xfId="10849" xr:uid="{00000000-0005-0000-0000-0000612A0000}"/>
    <cellStyle name="Normal 3 12 3 2" xfId="10850" xr:uid="{00000000-0005-0000-0000-0000622A0000}"/>
    <cellStyle name="Normal 3 12 3 2 2" xfId="10851" xr:uid="{00000000-0005-0000-0000-0000632A0000}"/>
    <cellStyle name="Normal 3 12 4" xfId="10852" xr:uid="{00000000-0005-0000-0000-0000642A0000}"/>
    <cellStyle name="Normal 3 12 5" xfId="10853" xr:uid="{00000000-0005-0000-0000-0000652A0000}"/>
    <cellStyle name="Normal 3 12 6" xfId="10854" xr:uid="{00000000-0005-0000-0000-0000662A0000}"/>
    <cellStyle name="Normal 3 12 7" xfId="10855" xr:uid="{00000000-0005-0000-0000-0000672A0000}"/>
    <cellStyle name="Normal 3 12 8" xfId="10856" xr:uid="{00000000-0005-0000-0000-0000682A0000}"/>
    <cellStyle name="Normal 3 12 9" xfId="10857" xr:uid="{00000000-0005-0000-0000-0000692A0000}"/>
    <cellStyle name="Normal 3 13" xfId="10858" xr:uid="{00000000-0005-0000-0000-00006A2A0000}"/>
    <cellStyle name="Normal 3 13 10" xfId="10859" xr:uid="{00000000-0005-0000-0000-00006B2A0000}"/>
    <cellStyle name="Normal 3 13 11" xfId="10860" xr:uid="{00000000-0005-0000-0000-00006C2A0000}"/>
    <cellStyle name="Normal 3 13 11 2" xfId="10861" xr:uid="{00000000-0005-0000-0000-00006D2A0000}"/>
    <cellStyle name="Normal 3 13 2" xfId="10862" xr:uid="{00000000-0005-0000-0000-00006E2A0000}"/>
    <cellStyle name="Normal 3 13 2 10" xfId="10863" xr:uid="{00000000-0005-0000-0000-00006F2A0000}"/>
    <cellStyle name="Normal 3 13 2 10 2" xfId="10864" xr:uid="{00000000-0005-0000-0000-0000702A0000}"/>
    <cellStyle name="Normal 3 13 2 2" xfId="10865" xr:uid="{00000000-0005-0000-0000-0000712A0000}"/>
    <cellStyle name="Normal 3 13 2 3" xfId="10866" xr:uid="{00000000-0005-0000-0000-0000722A0000}"/>
    <cellStyle name="Normal 3 13 2 4" xfId="10867" xr:uid="{00000000-0005-0000-0000-0000732A0000}"/>
    <cellStyle name="Normal 3 13 2 5" xfId="10868" xr:uid="{00000000-0005-0000-0000-0000742A0000}"/>
    <cellStyle name="Normal 3 13 2 6" xfId="10869" xr:uid="{00000000-0005-0000-0000-0000752A0000}"/>
    <cellStyle name="Normal 3 13 2 7" xfId="10870" xr:uid="{00000000-0005-0000-0000-0000762A0000}"/>
    <cellStyle name="Normal 3 13 2 8" xfId="10871" xr:uid="{00000000-0005-0000-0000-0000772A0000}"/>
    <cellStyle name="Normal 3 13 2 9" xfId="10872" xr:uid="{00000000-0005-0000-0000-0000782A0000}"/>
    <cellStyle name="Normal 3 13 3" xfId="10873" xr:uid="{00000000-0005-0000-0000-0000792A0000}"/>
    <cellStyle name="Normal 3 13 3 2" xfId="10874" xr:uid="{00000000-0005-0000-0000-00007A2A0000}"/>
    <cellStyle name="Normal 3 13 3 2 2" xfId="10875" xr:uid="{00000000-0005-0000-0000-00007B2A0000}"/>
    <cellStyle name="Normal 3 13 4" xfId="10876" xr:uid="{00000000-0005-0000-0000-00007C2A0000}"/>
    <cellStyle name="Normal 3 13 5" xfId="10877" xr:uid="{00000000-0005-0000-0000-00007D2A0000}"/>
    <cellStyle name="Normal 3 13 6" xfId="10878" xr:uid="{00000000-0005-0000-0000-00007E2A0000}"/>
    <cellStyle name="Normal 3 13 7" xfId="10879" xr:uid="{00000000-0005-0000-0000-00007F2A0000}"/>
    <cellStyle name="Normal 3 13 8" xfId="10880" xr:uid="{00000000-0005-0000-0000-0000802A0000}"/>
    <cellStyle name="Normal 3 13 9" xfId="10881" xr:uid="{00000000-0005-0000-0000-0000812A0000}"/>
    <cellStyle name="Normal 3 14" xfId="10882" xr:uid="{00000000-0005-0000-0000-0000822A0000}"/>
    <cellStyle name="Normal 3 14 10" xfId="10883" xr:uid="{00000000-0005-0000-0000-0000832A0000}"/>
    <cellStyle name="Normal 3 14 10 2" xfId="10884" xr:uid="{00000000-0005-0000-0000-0000842A0000}"/>
    <cellStyle name="Normal 3 14 2" xfId="10885" xr:uid="{00000000-0005-0000-0000-0000852A0000}"/>
    <cellStyle name="Normal 3 14 2 2" xfId="10886" xr:uid="{00000000-0005-0000-0000-0000862A0000}"/>
    <cellStyle name="Normal 3 14 2 2 2" xfId="10887" xr:uid="{00000000-0005-0000-0000-0000872A0000}"/>
    <cellStyle name="Normal 3 14 3" xfId="10888" xr:uid="{00000000-0005-0000-0000-0000882A0000}"/>
    <cellStyle name="Normal 3 14 3 2" xfId="10889" xr:uid="{00000000-0005-0000-0000-0000892A0000}"/>
    <cellStyle name="Normal 3 14 3 2 2" xfId="10890" xr:uid="{00000000-0005-0000-0000-00008A2A0000}"/>
    <cellStyle name="Normal 3 14 4" xfId="10891" xr:uid="{00000000-0005-0000-0000-00008B2A0000}"/>
    <cellStyle name="Normal 3 14 5" xfId="10892" xr:uid="{00000000-0005-0000-0000-00008C2A0000}"/>
    <cellStyle name="Normal 3 14 6" xfId="10893" xr:uid="{00000000-0005-0000-0000-00008D2A0000}"/>
    <cellStyle name="Normal 3 14 7" xfId="10894" xr:uid="{00000000-0005-0000-0000-00008E2A0000}"/>
    <cellStyle name="Normal 3 14 8" xfId="10895" xr:uid="{00000000-0005-0000-0000-00008F2A0000}"/>
    <cellStyle name="Normal 3 14 9" xfId="10896" xr:uid="{00000000-0005-0000-0000-0000902A0000}"/>
    <cellStyle name="Normal 3 15" xfId="10897" xr:uid="{00000000-0005-0000-0000-0000912A0000}"/>
    <cellStyle name="Normal 3 15 2" xfId="10898" xr:uid="{00000000-0005-0000-0000-0000922A0000}"/>
    <cellStyle name="Normal 3 15 3" xfId="10899" xr:uid="{00000000-0005-0000-0000-0000932A0000}"/>
    <cellStyle name="Normal 3 15 4" xfId="10900" xr:uid="{00000000-0005-0000-0000-0000942A0000}"/>
    <cellStyle name="Normal 3 16" xfId="10901" xr:uid="{00000000-0005-0000-0000-0000952A0000}"/>
    <cellStyle name="Normal 3 16 2" xfId="10902" xr:uid="{00000000-0005-0000-0000-0000962A0000}"/>
    <cellStyle name="Normal 3 16 3" xfId="10903" xr:uid="{00000000-0005-0000-0000-0000972A0000}"/>
    <cellStyle name="Normal 3 16 4" xfId="10904" xr:uid="{00000000-0005-0000-0000-0000982A0000}"/>
    <cellStyle name="Normal 3 17" xfId="10905" xr:uid="{00000000-0005-0000-0000-0000992A0000}"/>
    <cellStyle name="Normal 3 17 2" xfId="10906" xr:uid="{00000000-0005-0000-0000-00009A2A0000}"/>
    <cellStyle name="Normal 3 17 3" xfId="10907" xr:uid="{00000000-0005-0000-0000-00009B2A0000}"/>
    <cellStyle name="Normal 3 17 4" xfId="10908" xr:uid="{00000000-0005-0000-0000-00009C2A0000}"/>
    <cellStyle name="Normal 3 18" xfId="10909" xr:uid="{00000000-0005-0000-0000-00009D2A0000}"/>
    <cellStyle name="Normal 3 18 2" xfId="10910" xr:uid="{00000000-0005-0000-0000-00009E2A0000}"/>
    <cellStyle name="Normal 3 18 3" xfId="10911" xr:uid="{00000000-0005-0000-0000-00009F2A0000}"/>
    <cellStyle name="Normal 3 18 4" xfId="10912" xr:uid="{00000000-0005-0000-0000-0000A02A0000}"/>
    <cellStyle name="Normal 3 19" xfId="10913" xr:uid="{00000000-0005-0000-0000-0000A12A0000}"/>
    <cellStyle name="Normal 3 19 2" xfId="10914" xr:uid="{00000000-0005-0000-0000-0000A22A0000}"/>
    <cellStyle name="Normal 3 19 3" xfId="10915" xr:uid="{00000000-0005-0000-0000-0000A32A0000}"/>
    <cellStyle name="Normal 3 19 4" xfId="10916" xr:uid="{00000000-0005-0000-0000-0000A42A0000}"/>
    <cellStyle name="Normal 3 2" xfId="10917" xr:uid="{00000000-0005-0000-0000-0000A52A0000}"/>
    <cellStyle name="Normal 3 2 10" xfId="10918" xr:uid="{00000000-0005-0000-0000-0000A62A0000}"/>
    <cellStyle name="Normal 3 2 11" xfId="10919" xr:uid="{00000000-0005-0000-0000-0000A72A0000}"/>
    <cellStyle name="Normal 3 2 2" xfId="10920" xr:uid="{00000000-0005-0000-0000-0000A82A0000}"/>
    <cellStyle name="Normal 3 2 2 10" xfId="10921" xr:uid="{00000000-0005-0000-0000-0000A92A0000}"/>
    <cellStyle name="Normal 3 2 2 11" xfId="10922" xr:uid="{00000000-0005-0000-0000-0000AA2A0000}"/>
    <cellStyle name="Normal 3 2 2 2" xfId="10923" xr:uid="{00000000-0005-0000-0000-0000AB2A0000}"/>
    <cellStyle name="Normal 3 2 2 2 2" xfId="10924" xr:uid="{00000000-0005-0000-0000-0000AC2A0000}"/>
    <cellStyle name="Normal 3 2 2 3" xfId="10925" xr:uid="{00000000-0005-0000-0000-0000AD2A0000}"/>
    <cellStyle name="Normal 3 2 2 4" xfId="10926" xr:uid="{00000000-0005-0000-0000-0000AE2A0000}"/>
    <cellStyle name="Normal 3 2 2 5" xfId="10927" xr:uid="{00000000-0005-0000-0000-0000AF2A0000}"/>
    <cellStyle name="Normal 3 2 2 6" xfId="10928" xr:uid="{00000000-0005-0000-0000-0000B02A0000}"/>
    <cellStyle name="Normal 3 2 2 7" xfId="10929" xr:uid="{00000000-0005-0000-0000-0000B12A0000}"/>
    <cellStyle name="Normal 3 2 2 8" xfId="10930" xr:uid="{00000000-0005-0000-0000-0000B22A0000}"/>
    <cellStyle name="Normal 3 2 2 9" xfId="10931" xr:uid="{00000000-0005-0000-0000-0000B32A0000}"/>
    <cellStyle name="Normal 3 2 3" xfId="10932" xr:uid="{00000000-0005-0000-0000-0000B42A0000}"/>
    <cellStyle name="Normal 3 2 3 2" xfId="10933" xr:uid="{00000000-0005-0000-0000-0000B52A0000}"/>
    <cellStyle name="Normal 3 2 3 2 2" xfId="10934" xr:uid="{00000000-0005-0000-0000-0000B62A0000}"/>
    <cellStyle name="Normal 3 2 4" xfId="10935" xr:uid="{00000000-0005-0000-0000-0000B72A0000}"/>
    <cellStyle name="Normal 3 2 4 2" xfId="10936" xr:uid="{00000000-0005-0000-0000-0000B82A0000}"/>
    <cellStyle name="Normal 3 2 5" xfId="10937" xr:uid="{00000000-0005-0000-0000-0000B92A0000}"/>
    <cellStyle name="Normal 3 2 6" xfId="10938" xr:uid="{00000000-0005-0000-0000-0000BA2A0000}"/>
    <cellStyle name="Normal 3 2 7" xfId="10939" xr:uid="{00000000-0005-0000-0000-0000BB2A0000}"/>
    <cellStyle name="Normal 3 2 8" xfId="10940" xr:uid="{00000000-0005-0000-0000-0000BC2A0000}"/>
    <cellStyle name="Normal 3 2 9" xfId="10941" xr:uid="{00000000-0005-0000-0000-0000BD2A0000}"/>
    <cellStyle name="Normal 3 20" xfId="10942" xr:uid="{00000000-0005-0000-0000-0000BE2A0000}"/>
    <cellStyle name="Normal 3 20 2" xfId="10943" xr:uid="{00000000-0005-0000-0000-0000BF2A0000}"/>
    <cellStyle name="Normal 3 20 3" xfId="10944" xr:uid="{00000000-0005-0000-0000-0000C02A0000}"/>
    <cellStyle name="Normal 3 20 4" xfId="10945" xr:uid="{00000000-0005-0000-0000-0000C12A0000}"/>
    <cellStyle name="Normal 3 21" xfId="10946" xr:uid="{00000000-0005-0000-0000-0000C22A0000}"/>
    <cellStyle name="Normal 3 21 2" xfId="10947" xr:uid="{00000000-0005-0000-0000-0000C32A0000}"/>
    <cellStyle name="Normal 3 21 3" xfId="10948" xr:uid="{00000000-0005-0000-0000-0000C42A0000}"/>
    <cellStyle name="Normal 3 21 4" xfId="10949" xr:uid="{00000000-0005-0000-0000-0000C52A0000}"/>
    <cellStyle name="Normal 3 22" xfId="10950" xr:uid="{00000000-0005-0000-0000-0000C62A0000}"/>
    <cellStyle name="Normal 3 22 2" xfId="10951" xr:uid="{00000000-0005-0000-0000-0000C72A0000}"/>
    <cellStyle name="Normal 3 22 3" xfId="10952" xr:uid="{00000000-0005-0000-0000-0000C82A0000}"/>
    <cellStyle name="Normal 3 22 4" xfId="10953" xr:uid="{00000000-0005-0000-0000-0000C92A0000}"/>
    <cellStyle name="Normal 3 23" xfId="10954" xr:uid="{00000000-0005-0000-0000-0000CA2A0000}"/>
    <cellStyle name="Normal 3 23 2" xfId="10955" xr:uid="{00000000-0005-0000-0000-0000CB2A0000}"/>
    <cellStyle name="Normal 3 23 3" xfId="10956" xr:uid="{00000000-0005-0000-0000-0000CC2A0000}"/>
    <cellStyle name="Normal 3 23 4" xfId="10957" xr:uid="{00000000-0005-0000-0000-0000CD2A0000}"/>
    <cellStyle name="Normal 3 24" xfId="10958" xr:uid="{00000000-0005-0000-0000-0000CE2A0000}"/>
    <cellStyle name="Normal 3 24 2" xfId="10959" xr:uid="{00000000-0005-0000-0000-0000CF2A0000}"/>
    <cellStyle name="Normal 3 24 3" xfId="10960" xr:uid="{00000000-0005-0000-0000-0000D02A0000}"/>
    <cellStyle name="Normal 3 24 4" xfId="10961" xr:uid="{00000000-0005-0000-0000-0000D12A0000}"/>
    <cellStyle name="Normal 3 25" xfId="10962" xr:uid="{00000000-0005-0000-0000-0000D22A0000}"/>
    <cellStyle name="Normal 3 25 2" xfId="10963" xr:uid="{00000000-0005-0000-0000-0000D32A0000}"/>
    <cellStyle name="Normal 3 25 3" xfId="10964" xr:uid="{00000000-0005-0000-0000-0000D42A0000}"/>
    <cellStyle name="Normal 3 25 4" xfId="10965" xr:uid="{00000000-0005-0000-0000-0000D52A0000}"/>
    <cellStyle name="Normal 3 26" xfId="10966" xr:uid="{00000000-0005-0000-0000-0000D62A0000}"/>
    <cellStyle name="Normal 3 26 2" xfId="10967" xr:uid="{00000000-0005-0000-0000-0000D72A0000}"/>
    <cellStyle name="Normal 3 26 3" xfId="10968" xr:uid="{00000000-0005-0000-0000-0000D82A0000}"/>
    <cellStyle name="Normal 3 26 4" xfId="10969" xr:uid="{00000000-0005-0000-0000-0000D92A0000}"/>
    <cellStyle name="Normal 3 27" xfId="10970" xr:uid="{00000000-0005-0000-0000-0000DA2A0000}"/>
    <cellStyle name="Normal 3 27 2" xfId="10971" xr:uid="{00000000-0005-0000-0000-0000DB2A0000}"/>
    <cellStyle name="Normal 3 27 3" xfId="10972" xr:uid="{00000000-0005-0000-0000-0000DC2A0000}"/>
    <cellStyle name="Normal 3 27 4" xfId="10973" xr:uid="{00000000-0005-0000-0000-0000DD2A0000}"/>
    <cellStyle name="Normal 3 28" xfId="10974" xr:uid="{00000000-0005-0000-0000-0000DE2A0000}"/>
    <cellStyle name="Normal 3 28 2" xfId="10975" xr:uid="{00000000-0005-0000-0000-0000DF2A0000}"/>
    <cellStyle name="Normal 3 28 3" xfId="10976" xr:uid="{00000000-0005-0000-0000-0000E02A0000}"/>
    <cellStyle name="Normal 3 28 4" xfId="10977" xr:uid="{00000000-0005-0000-0000-0000E12A0000}"/>
    <cellStyle name="Normal 3 29" xfId="10978" xr:uid="{00000000-0005-0000-0000-0000E22A0000}"/>
    <cellStyle name="Normal 3 29 2" xfId="10979" xr:uid="{00000000-0005-0000-0000-0000E32A0000}"/>
    <cellStyle name="Normal 3 29 3" xfId="10980" xr:uid="{00000000-0005-0000-0000-0000E42A0000}"/>
    <cellStyle name="Normal 3 3" xfId="10981" xr:uid="{00000000-0005-0000-0000-0000E52A0000}"/>
    <cellStyle name="Normal 3 3 10" xfId="10982" xr:uid="{00000000-0005-0000-0000-0000E62A0000}"/>
    <cellStyle name="Normal 3 3 11" xfId="10983" xr:uid="{00000000-0005-0000-0000-0000E72A0000}"/>
    <cellStyle name="Normal 3 3 12" xfId="10984" xr:uid="{00000000-0005-0000-0000-0000E82A0000}"/>
    <cellStyle name="Normal 3 3 2" xfId="10985" xr:uid="{00000000-0005-0000-0000-0000E92A0000}"/>
    <cellStyle name="Normal 3 3 2 10" xfId="10986" xr:uid="{00000000-0005-0000-0000-0000EA2A0000}"/>
    <cellStyle name="Normal 3 3 2 10 2" xfId="10987" xr:uid="{00000000-0005-0000-0000-0000EB2A0000}"/>
    <cellStyle name="Normal 3 3 2 2" xfId="10988" xr:uid="{00000000-0005-0000-0000-0000EC2A0000}"/>
    <cellStyle name="Normal 3 3 2 3" xfId="10989" xr:uid="{00000000-0005-0000-0000-0000ED2A0000}"/>
    <cellStyle name="Normal 3 3 2 4" xfId="10990" xr:uid="{00000000-0005-0000-0000-0000EE2A0000}"/>
    <cellStyle name="Normal 3 3 2 5" xfId="10991" xr:uid="{00000000-0005-0000-0000-0000EF2A0000}"/>
    <cellStyle name="Normal 3 3 2 6" xfId="10992" xr:uid="{00000000-0005-0000-0000-0000F02A0000}"/>
    <cellStyle name="Normal 3 3 2 7" xfId="10993" xr:uid="{00000000-0005-0000-0000-0000F12A0000}"/>
    <cellStyle name="Normal 3 3 2 8" xfId="10994" xr:uid="{00000000-0005-0000-0000-0000F22A0000}"/>
    <cellStyle name="Normal 3 3 2 9" xfId="10995" xr:uid="{00000000-0005-0000-0000-0000F32A0000}"/>
    <cellStyle name="Normal 3 3 3" xfId="10996" xr:uid="{00000000-0005-0000-0000-0000F42A0000}"/>
    <cellStyle name="Normal 3 3 3 2" xfId="10997" xr:uid="{00000000-0005-0000-0000-0000F52A0000}"/>
    <cellStyle name="Normal 3 3 3 2 2" xfId="10998" xr:uid="{00000000-0005-0000-0000-0000F62A0000}"/>
    <cellStyle name="Normal 3 3 4" xfId="10999" xr:uid="{00000000-0005-0000-0000-0000F72A0000}"/>
    <cellStyle name="Normal 3 3 4 2" xfId="11000" xr:uid="{00000000-0005-0000-0000-0000F82A0000}"/>
    <cellStyle name="Normal 3 3 5" xfId="11001" xr:uid="{00000000-0005-0000-0000-0000F92A0000}"/>
    <cellStyle name="Normal 3 3 6" xfId="11002" xr:uid="{00000000-0005-0000-0000-0000FA2A0000}"/>
    <cellStyle name="Normal 3 3 7" xfId="11003" xr:uid="{00000000-0005-0000-0000-0000FB2A0000}"/>
    <cellStyle name="Normal 3 3 8" xfId="11004" xr:uid="{00000000-0005-0000-0000-0000FC2A0000}"/>
    <cellStyle name="Normal 3 3 9" xfId="11005" xr:uid="{00000000-0005-0000-0000-0000FD2A0000}"/>
    <cellStyle name="Normal 3 30" xfId="11006" xr:uid="{00000000-0005-0000-0000-0000FE2A0000}"/>
    <cellStyle name="Normal 3 30 2" xfId="11007" xr:uid="{00000000-0005-0000-0000-0000FF2A0000}"/>
    <cellStyle name="Normal 3 30 3" xfId="11008" xr:uid="{00000000-0005-0000-0000-0000002B0000}"/>
    <cellStyle name="Normal 3 31" xfId="11009" xr:uid="{00000000-0005-0000-0000-0000012B0000}"/>
    <cellStyle name="Normal 3 31 2" xfId="11010" xr:uid="{00000000-0005-0000-0000-0000022B0000}"/>
    <cellStyle name="Normal 3 31 3" xfId="11011" xr:uid="{00000000-0005-0000-0000-0000032B0000}"/>
    <cellStyle name="Normal 3 32" xfId="11012" xr:uid="{00000000-0005-0000-0000-0000042B0000}"/>
    <cellStyle name="Normal 3 32 2" xfId="11013" xr:uid="{00000000-0005-0000-0000-0000052B0000}"/>
    <cellStyle name="Normal 3 32 3" xfId="11014" xr:uid="{00000000-0005-0000-0000-0000062B0000}"/>
    <cellStyle name="Normal 3 33" xfId="11015" xr:uid="{00000000-0005-0000-0000-0000072B0000}"/>
    <cellStyle name="Normal 3 33 2" xfId="11016" xr:uid="{00000000-0005-0000-0000-0000082B0000}"/>
    <cellStyle name="Normal 3 33 3" xfId="11017" xr:uid="{00000000-0005-0000-0000-0000092B0000}"/>
    <cellStyle name="Normal 3 34" xfId="11018" xr:uid="{00000000-0005-0000-0000-00000A2B0000}"/>
    <cellStyle name="Normal 3 34 2" xfId="11019" xr:uid="{00000000-0005-0000-0000-00000B2B0000}"/>
    <cellStyle name="Normal 3 34 3" xfId="11020" xr:uid="{00000000-0005-0000-0000-00000C2B0000}"/>
    <cellStyle name="Normal 3 35" xfId="11021" xr:uid="{00000000-0005-0000-0000-00000D2B0000}"/>
    <cellStyle name="Normal 3 35 2" xfId="11022" xr:uid="{00000000-0005-0000-0000-00000E2B0000}"/>
    <cellStyle name="Normal 3 35 3" xfId="11023" xr:uid="{00000000-0005-0000-0000-00000F2B0000}"/>
    <cellStyle name="Normal 3 36" xfId="11024" xr:uid="{00000000-0005-0000-0000-0000102B0000}"/>
    <cellStyle name="Normal 3 36 2" xfId="11025" xr:uid="{00000000-0005-0000-0000-0000112B0000}"/>
    <cellStyle name="Normal 3 36 3" xfId="11026" xr:uid="{00000000-0005-0000-0000-0000122B0000}"/>
    <cellStyle name="Normal 3 37" xfId="11027" xr:uid="{00000000-0005-0000-0000-0000132B0000}"/>
    <cellStyle name="Normal 3 37 2" xfId="11028" xr:uid="{00000000-0005-0000-0000-0000142B0000}"/>
    <cellStyle name="Normal 3 37 3" xfId="11029" xr:uid="{00000000-0005-0000-0000-0000152B0000}"/>
    <cellStyle name="Normal 3 38" xfId="11030" xr:uid="{00000000-0005-0000-0000-0000162B0000}"/>
    <cellStyle name="Normal 3 38 2" xfId="11031" xr:uid="{00000000-0005-0000-0000-0000172B0000}"/>
    <cellStyle name="Normal 3 38 3" xfId="11032" xr:uid="{00000000-0005-0000-0000-0000182B0000}"/>
    <cellStyle name="Normal 3 39" xfId="11033" xr:uid="{00000000-0005-0000-0000-0000192B0000}"/>
    <cellStyle name="Normal 3 39 2" xfId="11034" xr:uid="{00000000-0005-0000-0000-00001A2B0000}"/>
    <cellStyle name="Normal 3 39 3" xfId="11035" xr:uid="{00000000-0005-0000-0000-00001B2B0000}"/>
    <cellStyle name="Normal 3 4" xfId="11036" xr:uid="{00000000-0005-0000-0000-00001C2B0000}"/>
    <cellStyle name="Normal 3 4 10" xfId="11037" xr:uid="{00000000-0005-0000-0000-00001D2B0000}"/>
    <cellStyle name="Normal 3 4 11" xfId="11038" xr:uid="{00000000-0005-0000-0000-00001E2B0000}"/>
    <cellStyle name="Normal 3 4 2" xfId="11039" xr:uid="{00000000-0005-0000-0000-00001F2B0000}"/>
    <cellStyle name="Normal 3 4 2 10" xfId="11040" xr:uid="{00000000-0005-0000-0000-0000202B0000}"/>
    <cellStyle name="Normal 3 4 2 10 2" xfId="11041" xr:uid="{00000000-0005-0000-0000-0000212B0000}"/>
    <cellStyle name="Normal 3 4 2 2" xfId="11042" xr:uid="{00000000-0005-0000-0000-0000222B0000}"/>
    <cellStyle name="Normal 3 4 2 3" xfId="11043" xr:uid="{00000000-0005-0000-0000-0000232B0000}"/>
    <cellStyle name="Normal 3 4 2 4" xfId="11044" xr:uid="{00000000-0005-0000-0000-0000242B0000}"/>
    <cellStyle name="Normal 3 4 2 5" xfId="11045" xr:uid="{00000000-0005-0000-0000-0000252B0000}"/>
    <cellStyle name="Normal 3 4 2 6" xfId="11046" xr:uid="{00000000-0005-0000-0000-0000262B0000}"/>
    <cellStyle name="Normal 3 4 2 7" xfId="11047" xr:uid="{00000000-0005-0000-0000-0000272B0000}"/>
    <cellStyle name="Normal 3 4 2 8" xfId="11048" xr:uid="{00000000-0005-0000-0000-0000282B0000}"/>
    <cellStyle name="Normal 3 4 2 9" xfId="11049" xr:uid="{00000000-0005-0000-0000-0000292B0000}"/>
    <cellStyle name="Normal 3 4 3" xfId="11050" xr:uid="{00000000-0005-0000-0000-00002A2B0000}"/>
    <cellStyle name="Normal 3 4 3 2" xfId="11051" xr:uid="{00000000-0005-0000-0000-00002B2B0000}"/>
    <cellStyle name="Normal 3 4 3 2 2" xfId="11052" xr:uid="{00000000-0005-0000-0000-00002C2B0000}"/>
    <cellStyle name="Normal 3 4 4" xfId="11053" xr:uid="{00000000-0005-0000-0000-00002D2B0000}"/>
    <cellStyle name="Normal 3 4 4 2" xfId="11054" xr:uid="{00000000-0005-0000-0000-00002E2B0000}"/>
    <cellStyle name="Normal 3 4 5" xfId="11055" xr:uid="{00000000-0005-0000-0000-00002F2B0000}"/>
    <cellStyle name="Normal 3 4 6" xfId="11056" xr:uid="{00000000-0005-0000-0000-0000302B0000}"/>
    <cellStyle name="Normal 3 4 7" xfId="11057" xr:uid="{00000000-0005-0000-0000-0000312B0000}"/>
    <cellStyle name="Normal 3 4 8" xfId="11058" xr:uid="{00000000-0005-0000-0000-0000322B0000}"/>
    <cellStyle name="Normal 3 4 9" xfId="11059" xr:uid="{00000000-0005-0000-0000-0000332B0000}"/>
    <cellStyle name="Normal 3 40" xfId="11060" xr:uid="{00000000-0005-0000-0000-0000342B0000}"/>
    <cellStyle name="Normal 3 40 2" xfId="11061" xr:uid="{00000000-0005-0000-0000-0000352B0000}"/>
    <cellStyle name="Normal 3 40 3" xfId="11062" xr:uid="{00000000-0005-0000-0000-0000362B0000}"/>
    <cellStyle name="Normal 3 41" xfId="11063" xr:uid="{00000000-0005-0000-0000-0000372B0000}"/>
    <cellStyle name="Normal 3 41 2" xfId="11064" xr:uid="{00000000-0005-0000-0000-0000382B0000}"/>
    <cellStyle name="Normal 3 41 3" xfId="11065" xr:uid="{00000000-0005-0000-0000-0000392B0000}"/>
    <cellStyle name="Normal 3 42" xfId="11066" xr:uid="{00000000-0005-0000-0000-00003A2B0000}"/>
    <cellStyle name="Normal 3 42 2" xfId="11067" xr:uid="{00000000-0005-0000-0000-00003B2B0000}"/>
    <cellStyle name="Normal 3 42 3" xfId="11068" xr:uid="{00000000-0005-0000-0000-00003C2B0000}"/>
    <cellStyle name="Normal 3 43" xfId="11069" xr:uid="{00000000-0005-0000-0000-00003D2B0000}"/>
    <cellStyle name="Normal 3 43 2" xfId="11070" xr:uid="{00000000-0005-0000-0000-00003E2B0000}"/>
    <cellStyle name="Normal 3 43 3" xfId="11071" xr:uid="{00000000-0005-0000-0000-00003F2B0000}"/>
    <cellStyle name="Normal 3 44" xfId="11072" xr:uid="{00000000-0005-0000-0000-0000402B0000}"/>
    <cellStyle name="Normal 3 44 2" xfId="11073" xr:uid="{00000000-0005-0000-0000-0000412B0000}"/>
    <cellStyle name="Normal 3 44 3" xfId="11074" xr:uid="{00000000-0005-0000-0000-0000422B0000}"/>
    <cellStyle name="Normal 3 45" xfId="11075" xr:uid="{00000000-0005-0000-0000-0000432B0000}"/>
    <cellStyle name="Normal 3 45 2" xfId="11076" xr:uid="{00000000-0005-0000-0000-0000442B0000}"/>
    <cellStyle name="Normal 3 45 3" xfId="11077" xr:uid="{00000000-0005-0000-0000-0000452B0000}"/>
    <cellStyle name="Normal 3 46" xfId="11078" xr:uid="{00000000-0005-0000-0000-0000462B0000}"/>
    <cellStyle name="Normal 3 46 2" xfId="11079" xr:uid="{00000000-0005-0000-0000-0000472B0000}"/>
    <cellStyle name="Normal 3 46 3" xfId="11080" xr:uid="{00000000-0005-0000-0000-0000482B0000}"/>
    <cellStyle name="Normal 3 47" xfId="11081" xr:uid="{00000000-0005-0000-0000-0000492B0000}"/>
    <cellStyle name="Normal 3 47 2" xfId="11082" xr:uid="{00000000-0005-0000-0000-00004A2B0000}"/>
    <cellStyle name="Normal 3 47 3" xfId="11083" xr:uid="{00000000-0005-0000-0000-00004B2B0000}"/>
    <cellStyle name="Normal 3 48" xfId="11084" xr:uid="{00000000-0005-0000-0000-00004C2B0000}"/>
    <cellStyle name="Normal 3 48 2" xfId="11085" xr:uid="{00000000-0005-0000-0000-00004D2B0000}"/>
    <cellStyle name="Normal 3 48 3" xfId="11086" xr:uid="{00000000-0005-0000-0000-00004E2B0000}"/>
    <cellStyle name="Normal 3 49" xfId="11087" xr:uid="{00000000-0005-0000-0000-00004F2B0000}"/>
    <cellStyle name="Normal 3 49 2" xfId="11088" xr:uid="{00000000-0005-0000-0000-0000502B0000}"/>
    <cellStyle name="Normal 3 49 3" xfId="11089" xr:uid="{00000000-0005-0000-0000-0000512B0000}"/>
    <cellStyle name="Normal 3 5" xfId="11090" xr:uid="{00000000-0005-0000-0000-0000522B0000}"/>
    <cellStyle name="Normal 3 5 10" xfId="11091" xr:uid="{00000000-0005-0000-0000-0000532B0000}"/>
    <cellStyle name="Normal 3 5 11" xfId="11092" xr:uid="{00000000-0005-0000-0000-0000542B0000}"/>
    <cellStyle name="Normal 3 5 11 2" xfId="11093" xr:uid="{00000000-0005-0000-0000-0000552B0000}"/>
    <cellStyle name="Normal 3 5 2" xfId="11094" xr:uid="{00000000-0005-0000-0000-0000562B0000}"/>
    <cellStyle name="Normal 3 5 2 10" xfId="11095" xr:uid="{00000000-0005-0000-0000-0000572B0000}"/>
    <cellStyle name="Normal 3 5 2 10 2" xfId="11096" xr:uid="{00000000-0005-0000-0000-0000582B0000}"/>
    <cellStyle name="Normal 3 5 2 2" xfId="11097" xr:uid="{00000000-0005-0000-0000-0000592B0000}"/>
    <cellStyle name="Normal 3 5 2 3" xfId="11098" xr:uid="{00000000-0005-0000-0000-00005A2B0000}"/>
    <cellStyle name="Normal 3 5 2 4" xfId="11099" xr:uid="{00000000-0005-0000-0000-00005B2B0000}"/>
    <cellStyle name="Normal 3 5 2 5" xfId="11100" xr:uid="{00000000-0005-0000-0000-00005C2B0000}"/>
    <cellStyle name="Normal 3 5 2 6" xfId="11101" xr:uid="{00000000-0005-0000-0000-00005D2B0000}"/>
    <cellStyle name="Normal 3 5 2 7" xfId="11102" xr:uid="{00000000-0005-0000-0000-00005E2B0000}"/>
    <cellStyle name="Normal 3 5 2 8" xfId="11103" xr:uid="{00000000-0005-0000-0000-00005F2B0000}"/>
    <cellStyle name="Normal 3 5 2 9" xfId="11104" xr:uid="{00000000-0005-0000-0000-0000602B0000}"/>
    <cellStyle name="Normal 3 5 3" xfId="11105" xr:uid="{00000000-0005-0000-0000-0000612B0000}"/>
    <cellStyle name="Normal 3 5 3 2" xfId="11106" xr:uid="{00000000-0005-0000-0000-0000622B0000}"/>
    <cellStyle name="Normal 3 5 3 2 2" xfId="11107" xr:uid="{00000000-0005-0000-0000-0000632B0000}"/>
    <cellStyle name="Normal 3 5 4" xfId="11108" xr:uid="{00000000-0005-0000-0000-0000642B0000}"/>
    <cellStyle name="Normal 3 5 5" xfId="11109" xr:uid="{00000000-0005-0000-0000-0000652B0000}"/>
    <cellStyle name="Normal 3 5 6" xfId="11110" xr:uid="{00000000-0005-0000-0000-0000662B0000}"/>
    <cellStyle name="Normal 3 5 7" xfId="11111" xr:uid="{00000000-0005-0000-0000-0000672B0000}"/>
    <cellStyle name="Normal 3 5 8" xfId="11112" xr:uid="{00000000-0005-0000-0000-0000682B0000}"/>
    <cellStyle name="Normal 3 5 9" xfId="11113" xr:uid="{00000000-0005-0000-0000-0000692B0000}"/>
    <cellStyle name="Normal 3 50" xfId="11114" xr:uid="{00000000-0005-0000-0000-00006A2B0000}"/>
    <cellStyle name="Normal 3 50 2" xfId="11115" xr:uid="{00000000-0005-0000-0000-00006B2B0000}"/>
    <cellStyle name="Normal 3 50 3" xfId="11116" xr:uid="{00000000-0005-0000-0000-00006C2B0000}"/>
    <cellStyle name="Normal 3 51" xfId="11117" xr:uid="{00000000-0005-0000-0000-00006D2B0000}"/>
    <cellStyle name="Normal 3 51 2" xfId="11118" xr:uid="{00000000-0005-0000-0000-00006E2B0000}"/>
    <cellStyle name="Normal 3 51 3" xfId="11119" xr:uid="{00000000-0005-0000-0000-00006F2B0000}"/>
    <cellStyle name="Normal 3 52" xfId="11120" xr:uid="{00000000-0005-0000-0000-0000702B0000}"/>
    <cellStyle name="Normal 3 52 2" xfId="11121" xr:uid="{00000000-0005-0000-0000-0000712B0000}"/>
    <cellStyle name="Normal 3 52 3" xfId="11122" xr:uid="{00000000-0005-0000-0000-0000722B0000}"/>
    <cellStyle name="Normal 3 53" xfId="11123" xr:uid="{00000000-0005-0000-0000-0000732B0000}"/>
    <cellStyle name="Normal 3 53 2" xfId="11124" xr:uid="{00000000-0005-0000-0000-0000742B0000}"/>
    <cellStyle name="Normal 3 53 3" xfId="11125" xr:uid="{00000000-0005-0000-0000-0000752B0000}"/>
    <cellStyle name="Normal 3 54" xfId="11126" xr:uid="{00000000-0005-0000-0000-0000762B0000}"/>
    <cellStyle name="Normal 3 54 2" xfId="11127" xr:uid="{00000000-0005-0000-0000-0000772B0000}"/>
    <cellStyle name="Normal 3 54 3" xfId="11128" xr:uid="{00000000-0005-0000-0000-0000782B0000}"/>
    <cellStyle name="Normal 3 55" xfId="11129" xr:uid="{00000000-0005-0000-0000-0000792B0000}"/>
    <cellStyle name="Normal 3 55 2" xfId="11130" xr:uid="{00000000-0005-0000-0000-00007A2B0000}"/>
    <cellStyle name="Normal 3 55 3" xfId="11131" xr:uid="{00000000-0005-0000-0000-00007B2B0000}"/>
    <cellStyle name="Normal 3 56" xfId="11132" xr:uid="{00000000-0005-0000-0000-00007C2B0000}"/>
    <cellStyle name="Normal 3 56 2" xfId="11133" xr:uid="{00000000-0005-0000-0000-00007D2B0000}"/>
    <cellStyle name="Normal 3 56 3" xfId="11134" xr:uid="{00000000-0005-0000-0000-00007E2B0000}"/>
    <cellStyle name="Normal 3 57" xfId="11135" xr:uid="{00000000-0005-0000-0000-00007F2B0000}"/>
    <cellStyle name="Normal 3 57 2" xfId="11136" xr:uid="{00000000-0005-0000-0000-0000802B0000}"/>
    <cellStyle name="Normal 3 57 3" xfId="11137" xr:uid="{00000000-0005-0000-0000-0000812B0000}"/>
    <cellStyle name="Normal 3 58" xfId="11138" xr:uid="{00000000-0005-0000-0000-0000822B0000}"/>
    <cellStyle name="Normal 3 58 2" xfId="11139" xr:uid="{00000000-0005-0000-0000-0000832B0000}"/>
    <cellStyle name="Normal 3 58 3" xfId="11140" xr:uid="{00000000-0005-0000-0000-0000842B0000}"/>
    <cellStyle name="Normal 3 59" xfId="11141" xr:uid="{00000000-0005-0000-0000-0000852B0000}"/>
    <cellStyle name="Normal 3 59 2" xfId="11142" xr:uid="{00000000-0005-0000-0000-0000862B0000}"/>
    <cellStyle name="Normal 3 59 3" xfId="11143" xr:uid="{00000000-0005-0000-0000-0000872B0000}"/>
    <cellStyle name="Normal 3 6" xfId="11144" xr:uid="{00000000-0005-0000-0000-0000882B0000}"/>
    <cellStyle name="Normal 3 6 10" xfId="11145" xr:uid="{00000000-0005-0000-0000-0000892B0000}"/>
    <cellStyle name="Normal 3 6 11" xfId="11146" xr:uid="{00000000-0005-0000-0000-00008A2B0000}"/>
    <cellStyle name="Normal 3 6 11 2" xfId="11147" xr:uid="{00000000-0005-0000-0000-00008B2B0000}"/>
    <cellStyle name="Normal 3 6 2" xfId="11148" xr:uid="{00000000-0005-0000-0000-00008C2B0000}"/>
    <cellStyle name="Normal 3 6 2 10" xfId="11149" xr:uid="{00000000-0005-0000-0000-00008D2B0000}"/>
    <cellStyle name="Normal 3 6 2 10 2" xfId="11150" xr:uid="{00000000-0005-0000-0000-00008E2B0000}"/>
    <cellStyle name="Normal 3 6 2 2" xfId="11151" xr:uid="{00000000-0005-0000-0000-00008F2B0000}"/>
    <cellStyle name="Normal 3 6 2 3" xfId="11152" xr:uid="{00000000-0005-0000-0000-0000902B0000}"/>
    <cellStyle name="Normal 3 6 2 4" xfId="11153" xr:uid="{00000000-0005-0000-0000-0000912B0000}"/>
    <cellStyle name="Normal 3 6 2 5" xfId="11154" xr:uid="{00000000-0005-0000-0000-0000922B0000}"/>
    <cellStyle name="Normal 3 6 2 6" xfId="11155" xr:uid="{00000000-0005-0000-0000-0000932B0000}"/>
    <cellStyle name="Normal 3 6 2 7" xfId="11156" xr:uid="{00000000-0005-0000-0000-0000942B0000}"/>
    <cellStyle name="Normal 3 6 2 8" xfId="11157" xr:uid="{00000000-0005-0000-0000-0000952B0000}"/>
    <cellStyle name="Normal 3 6 2 9" xfId="11158" xr:uid="{00000000-0005-0000-0000-0000962B0000}"/>
    <cellStyle name="Normal 3 6 3" xfId="11159" xr:uid="{00000000-0005-0000-0000-0000972B0000}"/>
    <cellStyle name="Normal 3 6 3 2" xfId="11160" xr:uid="{00000000-0005-0000-0000-0000982B0000}"/>
    <cellStyle name="Normal 3 6 3 2 2" xfId="11161" xr:uid="{00000000-0005-0000-0000-0000992B0000}"/>
    <cellStyle name="Normal 3 6 4" xfId="11162" xr:uid="{00000000-0005-0000-0000-00009A2B0000}"/>
    <cellStyle name="Normal 3 6 5" xfId="11163" xr:uid="{00000000-0005-0000-0000-00009B2B0000}"/>
    <cellStyle name="Normal 3 6 6" xfId="11164" xr:uid="{00000000-0005-0000-0000-00009C2B0000}"/>
    <cellStyle name="Normal 3 6 7" xfId="11165" xr:uid="{00000000-0005-0000-0000-00009D2B0000}"/>
    <cellStyle name="Normal 3 6 8" xfId="11166" xr:uid="{00000000-0005-0000-0000-00009E2B0000}"/>
    <cellStyle name="Normal 3 6 9" xfId="11167" xr:uid="{00000000-0005-0000-0000-00009F2B0000}"/>
    <cellStyle name="Normal 3 60" xfId="11168" xr:uid="{00000000-0005-0000-0000-0000A02B0000}"/>
    <cellStyle name="Normal 3 60 2" xfId="11169" xr:uid="{00000000-0005-0000-0000-0000A12B0000}"/>
    <cellStyle name="Normal 3 60 3" xfId="11170" xr:uid="{00000000-0005-0000-0000-0000A22B0000}"/>
    <cellStyle name="Normal 3 61" xfId="11171" xr:uid="{00000000-0005-0000-0000-0000A32B0000}"/>
    <cellStyle name="Normal 3 61 2" xfId="11172" xr:uid="{00000000-0005-0000-0000-0000A42B0000}"/>
    <cellStyle name="Normal 3 61 3" xfId="11173" xr:uid="{00000000-0005-0000-0000-0000A52B0000}"/>
    <cellStyle name="Normal 3 62" xfId="11174" xr:uid="{00000000-0005-0000-0000-0000A62B0000}"/>
    <cellStyle name="Normal 3 62 2" xfId="11175" xr:uid="{00000000-0005-0000-0000-0000A72B0000}"/>
    <cellStyle name="Normal 3 62 3" xfId="11176" xr:uid="{00000000-0005-0000-0000-0000A82B0000}"/>
    <cellStyle name="Normal 3 63" xfId="11177" xr:uid="{00000000-0005-0000-0000-0000A92B0000}"/>
    <cellStyle name="Normal 3 63 2" xfId="11178" xr:uid="{00000000-0005-0000-0000-0000AA2B0000}"/>
    <cellStyle name="Normal 3 63 3" xfId="11179" xr:uid="{00000000-0005-0000-0000-0000AB2B0000}"/>
    <cellStyle name="Normal 3 64" xfId="11180" xr:uid="{00000000-0005-0000-0000-0000AC2B0000}"/>
    <cellStyle name="Normal 3 64 2" xfId="11181" xr:uid="{00000000-0005-0000-0000-0000AD2B0000}"/>
    <cellStyle name="Normal 3 64 3" xfId="11182" xr:uid="{00000000-0005-0000-0000-0000AE2B0000}"/>
    <cellStyle name="Normal 3 65" xfId="11183" xr:uid="{00000000-0005-0000-0000-0000AF2B0000}"/>
    <cellStyle name="Normal 3 65 2" xfId="11184" xr:uid="{00000000-0005-0000-0000-0000B02B0000}"/>
    <cellStyle name="Normal 3 65 3" xfId="11185" xr:uid="{00000000-0005-0000-0000-0000B12B0000}"/>
    <cellStyle name="Normal 3 66" xfId="11186" xr:uid="{00000000-0005-0000-0000-0000B22B0000}"/>
    <cellStyle name="Normal 3 66 2" xfId="11187" xr:uid="{00000000-0005-0000-0000-0000B32B0000}"/>
    <cellStyle name="Normal 3 66 3" xfId="11188" xr:uid="{00000000-0005-0000-0000-0000B42B0000}"/>
    <cellStyle name="Normal 3 67" xfId="11189" xr:uid="{00000000-0005-0000-0000-0000B52B0000}"/>
    <cellStyle name="Normal 3 67 2" xfId="11190" xr:uid="{00000000-0005-0000-0000-0000B62B0000}"/>
    <cellStyle name="Normal 3 67 3" xfId="11191" xr:uid="{00000000-0005-0000-0000-0000B72B0000}"/>
    <cellStyle name="Normal 3 68" xfId="11192" xr:uid="{00000000-0005-0000-0000-0000B82B0000}"/>
    <cellStyle name="Normal 3 68 2" xfId="11193" xr:uid="{00000000-0005-0000-0000-0000B92B0000}"/>
    <cellStyle name="Normal 3 68 3" xfId="11194" xr:uid="{00000000-0005-0000-0000-0000BA2B0000}"/>
    <cellStyle name="Normal 3 69" xfId="11195" xr:uid="{00000000-0005-0000-0000-0000BB2B0000}"/>
    <cellStyle name="Normal 3 69 2" xfId="11196" xr:uid="{00000000-0005-0000-0000-0000BC2B0000}"/>
    <cellStyle name="Normal 3 69 3" xfId="11197" xr:uid="{00000000-0005-0000-0000-0000BD2B0000}"/>
    <cellStyle name="Normal 3 7" xfId="11198" xr:uid="{00000000-0005-0000-0000-0000BE2B0000}"/>
    <cellStyle name="Normal 3 7 10" xfId="11199" xr:uid="{00000000-0005-0000-0000-0000BF2B0000}"/>
    <cellStyle name="Normal 3 7 11" xfId="11200" xr:uid="{00000000-0005-0000-0000-0000C02B0000}"/>
    <cellStyle name="Normal 3 7 11 2" xfId="11201" xr:uid="{00000000-0005-0000-0000-0000C12B0000}"/>
    <cellStyle name="Normal 3 7 2" xfId="11202" xr:uid="{00000000-0005-0000-0000-0000C22B0000}"/>
    <cellStyle name="Normal 3 7 2 10" xfId="11203" xr:uid="{00000000-0005-0000-0000-0000C32B0000}"/>
    <cellStyle name="Normal 3 7 2 10 2" xfId="11204" xr:uid="{00000000-0005-0000-0000-0000C42B0000}"/>
    <cellStyle name="Normal 3 7 2 2" xfId="11205" xr:uid="{00000000-0005-0000-0000-0000C52B0000}"/>
    <cellStyle name="Normal 3 7 2 3" xfId="11206" xr:uid="{00000000-0005-0000-0000-0000C62B0000}"/>
    <cellStyle name="Normal 3 7 2 4" xfId="11207" xr:uid="{00000000-0005-0000-0000-0000C72B0000}"/>
    <cellStyle name="Normal 3 7 2 5" xfId="11208" xr:uid="{00000000-0005-0000-0000-0000C82B0000}"/>
    <cellStyle name="Normal 3 7 2 6" xfId="11209" xr:uid="{00000000-0005-0000-0000-0000C92B0000}"/>
    <cellStyle name="Normal 3 7 2 7" xfId="11210" xr:uid="{00000000-0005-0000-0000-0000CA2B0000}"/>
    <cellStyle name="Normal 3 7 2 8" xfId="11211" xr:uid="{00000000-0005-0000-0000-0000CB2B0000}"/>
    <cellStyle name="Normal 3 7 2 9" xfId="11212" xr:uid="{00000000-0005-0000-0000-0000CC2B0000}"/>
    <cellStyle name="Normal 3 7 3" xfId="11213" xr:uid="{00000000-0005-0000-0000-0000CD2B0000}"/>
    <cellStyle name="Normal 3 7 3 2" xfId="11214" xr:uid="{00000000-0005-0000-0000-0000CE2B0000}"/>
    <cellStyle name="Normal 3 7 3 2 2" xfId="11215" xr:uid="{00000000-0005-0000-0000-0000CF2B0000}"/>
    <cellStyle name="Normal 3 7 4" xfId="11216" xr:uid="{00000000-0005-0000-0000-0000D02B0000}"/>
    <cellStyle name="Normal 3 7 5" xfId="11217" xr:uid="{00000000-0005-0000-0000-0000D12B0000}"/>
    <cellStyle name="Normal 3 7 6" xfId="11218" xr:uid="{00000000-0005-0000-0000-0000D22B0000}"/>
    <cellStyle name="Normal 3 7 7" xfId="11219" xr:uid="{00000000-0005-0000-0000-0000D32B0000}"/>
    <cellStyle name="Normal 3 7 8" xfId="11220" xr:uid="{00000000-0005-0000-0000-0000D42B0000}"/>
    <cellStyle name="Normal 3 7 9" xfId="11221" xr:uid="{00000000-0005-0000-0000-0000D52B0000}"/>
    <cellStyle name="Normal 3 70" xfId="11222" xr:uid="{00000000-0005-0000-0000-0000D62B0000}"/>
    <cellStyle name="Normal 3 71" xfId="11223" xr:uid="{00000000-0005-0000-0000-0000D72B0000}"/>
    <cellStyle name="Normal 3 72" xfId="11224" xr:uid="{00000000-0005-0000-0000-0000D82B0000}"/>
    <cellStyle name="Normal 3 73" xfId="11225" xr:uid="{00000000-0005-0000-0000-0000D92B0000}"/>
    <cellStyle name="Normal 3 74" xfId="11226" xr:uid="{00000000-0005-0000-0000-0000DA2B0000}"/>
    <cellStyle name="Normal 3 8" xfId="11227" xr:uid="{00000000-0005-0000-0000-0000DB2B0000}"/>
    <cellStyle name="Normal 3 8 10" xfId="11228" xr:uid="{00000000-0005-0000-0000-0000DC2B0000}"/>
    <cellStyle name="Normal 3 8 11" xfId="11229" xr:uid="{00000000-0005-0000-0000-0000DD2B0000}"/>
    <cellStyle name="Normal 3 8 11 2" xfId="11230" xr:uid="{00000000-0005-0000-0000-0000DE2B0000}"/>
    <cellStyle name="Normal 3 8 2" xfId="11231" xr:uid="{00000000-0005-0000-0000-0000DF2B0000}"/>
    <cellStyle name="Normal 3 8 2 10" xfId="11232" xr:uid="{00000000-0005-0000-0000-0000E02B0000}"/>
    <cellStyle name="Normal 3 8 2 10 2" xfId="11233" xr:uid="{00000000-0005-0000-0000-0000E12B0000}"/>
    <cellStyle name="Normal 3 8 2 2" xfId="11234" xr:uid="{00000000-0005-0000-0000-0000E22B0000}"/>
    <cellStyle name="Normal 3 8 2 3" xfId="11235" xr:uid="{00000000-0005-0000-0000-0000E32B0000}"/>
    <cellStyle name="Normal 3 8 2 4" xfId="11236" xr:uid="{00000000-0005-0000-0000-0000E42B0000}"/>
    <cellStyle name="Normal 3 8 2 5" xfId="11237" xr:uid="{00000000-0005-0000-0000-0000E52B0000}"/>
    <cellStyle name="Normal 3 8 2 6" xfId="11238" xr:uid="{00000000-0005-0000-0000-0000E62B0000}"/>
    <cellStyle name="Normal 3 8 2 7" xfId="11239" xr:uid="{00000000-0005-0000-0000-0000E72B0000}"/>
    <cellStyle name="Normal 3 8 2 8" xfId="11240" xr:uid="{00000000-0005-0000-0000-0000E82B0000}"/>
    <cellStyle name="Normal 3 8 2 9" xfId="11241" xr:uid="{00000000-0005-0000-0000-0000E92B0000}"/>
    <cellStyle name="Normal 3 8 3" xfId="11242" xr:uid="{00000000-0005-0000-0000-0000EA2B0000}"/>
    <cellStyle name="Normal 3 8 3 2" xfId="11243" xr:uid="{00000000-0005-0000-0000-0000EB2B0000}"/>
    <cellStyle name="Normal 3 8 3 2 2" xfId="11244" xr:uid="{00000000-0005-0000-0000-0000EC2B0000}"/>
    <cellStyle name="Normal 3 8 4" xfId="11245" xr:uid="{00000000-0005-0000-0000-0000ED2B0000}"/>
    <cellStyle name="Normal 3 8 5" xfId="11246" xr:uid="{00000000-0005-0000-0000-0000EE2B0000}"/>
    <cellStyle name="Normal 3 8 6" xfId="11247" xr:uid="{00000000-0005-0000-0000-0000EF2B0000}"/>
    <cellStyle name="Normal 3 8 7" xfId="11248" xr:uid="{00000000-0005-0000-0000-0000F02B0000}"/>
    <cellStyle name="Normal 3 8 8" xfId="11249" xr:uid="{00000000-0005-0000-0000-0000F12B0000}"/>
    <cellStyle name="Normal 3 8 9" xfId="11250" xr:uid="{00000000-0005-0000-0000-0000F22B0000}"/>
    <cellStyle name="Normal 3 9" xfId="11251" xr:uid="{00000000-0005-0000-0000-0000F32B0000}"/>
    <cellStyle name="Normal 3 9 10" xfId="11252" xr:uid="{00000000-0005-0000-0000-0000F42B0000}"/>
    <cellStyle name="Normal 3 9 11" xfId="11253" xr:uid="{00000000-0005-0000-0000-0000F52B0000}"/>
    <cellStyle name="Normal 3 9 11 2" xfId="11254" xr:uid="{00000000-0005-0000-0000-0000F62B0000}"/>
    <cellStyle name="Normal 3 9 2" xfId="11255" xr:uid="{00000000-0005-0000-0000-0000F72B0000}"/>
    <cellStyle name="Normal 3 9 2 10" xfId="11256" xr:uid="{00000000-0005-0000-0000-0000F82B0000}"/>
    <cellStyle name="Normal 3 9 2 10 2" xfId="11257" xr:uid="{00000000-0005-0000-0000-0000F92B0000}"/>
    <cellStyle name="Normal 3 9 2 2" xfId="11258" xr:uid="{00000000-0005-0000-0000-0000FA2B0000}"/>
    <cellStyle name="Normal 3 9 2 3" xfId="11259" xr:uid="{00000000-0005-0000-0000-0000FB2B0000}"/>
    <cellStyle name="Normal 3 9 2 4" xfId="11260" xr:uid="{00000000-0005-0000-0000-0000FC2B0000}"/>
    <cellStyle name="Normal 3 9 2 5" xfId="11261" xr:uid="{00000000-0005-0000-0000-0000FD2B0000}"/>
    <cellStyle name="Normal 3 9 2 6" xfId="11262" xr:uid="{00000000-0005-0000-0000-0000FE2B0000}"/>
    <cellStyle name="Normal 3 9 2 7" xfId="11263" xr:uid="{00000000-0005-0000-0000-0000FF2B0000}"/>
    <cellStyle name="Normal 3 9 2 8" xfId="11264" xr:uid="{00000000-0005-0000-0000-0000002C0000}"/>
    <cellStyle name="Normal 3 9 2 9" xfId="11265" xr:uid="{00000000-0005-0000-0000-0000012C0000}"/>
    <cellStyle name="Normal 3 9 3" xfId="11266" xr:uid="{00000000-0005-0000-0000-0000022C0000}"/>
    <cellStyle name="Normal 3 9 3 2" xfId="11267" xr:uid="{00000000-0005-0000-0000-0000032C0000}"/>
    <cellStyle name="Normal 3 9 3 2 2" xfId="11268" xr:uid="{00000000-0005-0000-0000-0000042C0000}"/>
    <cellStyle name="Normal 3 9 4" xfId="11269" xr:uid="{00000000-0005-0000-0000-0000052C0000}"/>
    <cellStyle name="Normal 3 9 5" xfId="11270" xr:uid="{00000000-0005-0000-0000-0000062C0000}"/>
    <cellStyle name="Normal 3 9 6" xfId="11271" xr:uid="{00000000-0005-0000-0000-0000072C0000}"/>
    <cellStyle name="Normal 3 9 7" xfId="11272" xr:uid="{00000000-0005-0000-0000-0000082C0000}"/>
    <cellStyle name="Normal 3 9 8" xfId="11273" xr:uid="{00000000-0005-0000-0000-0000092C0000}"/>
    <cellStyle name="Normal 3 9 9" xfId="11274" xr:uid="{00000000-0005-0000-0000-00000A2C0000}"/>
    <cellStyle name="Normal 3_ALCO Armenia UCO August 31 2009" xfId="11275" xr:uid="{00000000-0005-0000-0000-00000B2C0000}"/>
    <cellStyle name="Normal 30" xfId="11276" xr:uid="{00000000-0005-0000-0000-00000C2C0000}"/>
    <cellStyle name="Normal 30 10" xfId="11277" xr:uid="{00000000-0005-0000-0000-00000D2C0000}"/>
    <cellStyle name="Normal 30 10 2" xfId="11278" xr:uid="{00000000-0005-0000-0000-00000E2C0000}"/>
    <cellStyle name="Normal 30 10 3" xfId="11279" xr:uid="{00000000-0005-0000-0000-00000F2C0000}"/>
    <cellStyle name="Normal 30 10 4" xfId="11280" xr:uid="{00000000-0005-0000-0000-0000102C0000}"/>
    <cellStyle name="Normal 30 10 5" xfId="11281" xr:uid="{00000000-0005-0000-0000-0000112C0000}"/>
    <cellStyle name="Normal 30 10 6" xfId="11282" xr:uid="{00000000-0005-0000-0000-0000122C0000}"/>
    <cellStyle name="Normal 30 11" xfId="11283" xr:uid="{00000000-0005-0000-0000-0000132C0000}"/>
    <cellStyle name="Normal 30 11 2" xfId="11284" xr:uid="{00000000-0005-0000-0000-0000142C0000}"/>
    <cellStyle name="Normal 30 12" xfId="11285" xr:uid="{00000000-0005-0000-0000-0000152C0000}"/>
    <cellStyle name="Normal 30 13" xfId="11286" xr:uid="{00000000-0005-0000-0000-0000162C0000}"/>
    <cellStyle name="Normal 30 14" xfId="11287" xr:uid="{00000000-0005-0000-0000-0000172C0000}"/>
    <cellStyle name="Normal 30 15" xfId="11288" xr:uid="{00000000-0005-0000-0000-0000182C0000}"/>
    <cellStyle name="Normal 30 16" xfId="11289" xr:uid="{00000000-0005-0000-0000-0000192C0000}"/>
    <cellStyle name="Normal 30 2" xfId="11290" xr:uid="{00000000-0005-0000-0000-00001A2C0000}"/>
    <cellStyle name="Normal 30 2 10" xfId="11291" xr:uid="{00000000-0005-0000-0000-00001B2C0000}"/>
    <cellStyle name="Normal 30 2 10 2" xfId="11292" xr:uid="{00000000-0005-0000-0000-00001C2C0000}"/>
    <cellStyle name="Normal 30 2 11" xfId="11293" xr:uid="{00000000-0005-0000-0000-00001D2C0000}"/>
    <cellStyle name="Normal 30 2 12" xfId="11294" xr:uid="{00000000-0005-0000-0000-00001E2C0000}"/>
    <cellStyle name="Normal 30 2 13" xfId="11295" xr:uid="{00000000-0005-0000-0000-00001F2C0000}"/>
    <cellStyle name="Normal 30 2 14" xfId="11296" xr:uid="{00000000-0005-0000-0000-0000202C0000}"/>
    <cellStyle name="Normal 30 2 15" xfId="11297" xr:uid="{00000000-0005-0000-0000-0000212C0000}"/>
    <cellStyle name="Normal 30 2 2" xfId="11298" xr:uid="{00000000-0005-0000-0000-0000222C0000}"/>
    <cellStyle name="Normal 30 2 2 10" xfId="11299" xr:uid="{00000000-0005-0000-0000-0000232C0000}"/>
    <cellStyle name="Normal 30 2 2 11" xfId="11300" xr:uid="{00000000-0005-0000-0000-0000242C0000}"/>
    <cellStyle name="Normal 30 2 2 12" xfId="11301" xr:uid="{00000000-0005-0000-0000-0000252C0000}"/>
    <cellStyle name="Normal 30 2 2 13" xfId="11302" xr:uid="{00000000-0005-0000-0000-0000262C0000}"/>
    <cellStyle name="Normal 30 2 2 2" xfId="11303" xr:uid="{00000000-0005-0000-0000-0000272C0000}"/>
    <cellStyle name="Normal 30 2 2 2 10" xfId="11304" xr:uid="{00000000-0005-0000-0000-0000282C0000}"/>
    <cellStyle name="Normal 30 2 2 2 11" xfId="11305" xr:uid="{00000000-0005-0000-0000-0000292C0000}"/>
    <cellStyle name="Normal 30 2 2 2 2" xfId="11306" xr:uid="{00000000-0005-0000-0000-00002A2C0000}"/>
    <cellStyle name="Normal 30 2 2 2 2 2" xfId="11307" xr:uid="{00000000-0005-0000-0000-00002B2C0000}"/>
    <cellStyle name="Normal 30 2 2 2 2 2 2" xfId="11308" xr:uid="{00000000-0005-0000-0000-00002C2C0000}"/>
    <cellStyle name="Normal 30 2 2 2 2 2 3" xfId="11309" xr:uid="{00000000-0005-0000-0000-00002D2C0000}"/>
    <cellStyle name="Normal 30 2 2 2 2 2 4" xfId="11310" xr:uid="{00000000-0005-0000-0000-00002E2C0000}"/>
    <cellStyle name="Normal 30 2 2 2 2 2 5" xfId="11311" xr:uid="{00000000-0005-0000-0000-00002F2C0000}"/>
    <cellStyle name="Normal 30 2 2 2 2 2 6" xfId="11312" xr:uid="{00000000-0005-0000-0000-0000302C0000}"/>
    <cellStyle name="Normal 30 2 2 2 2 3" xfId="11313" xr:uid="{00000000-0005-0000-0000-0000312C0000}"/>
    <cellStyle name="Normal 30 2 2 2 2 4" xfId="11314" xr:uid="{00000000-0005-0000-0000-0000322C0000}"/>
    <cellStyle name="Normal 30 2 2 2 2 5" xfId="11315" xr:uid="{00000000-0005-0000-0000-0000332C0000}"/>
    <cellStyle name="Normal 30 2 2 2 2 6" xfId="11316" xr:uid="{00000000-0005-0000-0000-0000342C0000}"/>
    <cellStyle name="Normal 30 2 2 2 2 7" xfId="11317" xr:uid="{00000000-0005-0000-0000-0000352C0000}"/>
    <cellStyle name="Normal 30 2 2 2 3" xfId="11318" xr:uid="{00000000-0005-0000-0000-0000362C0000}"/>
    <cellStyle name="Normal 30 2 2 2 3 2" xfId="11319" xr:uid="{00000000-0005-0000-0000-0000372C0000}"/>
    <cellStyle name="Normal 30 2 2 2 3 2 2" xfId="11320" xr:uid="{00000000-0005-0000-0000-0000382C0000}"/>
    <cellStyle name="Normal 30 2 2 2 3 2 3" xfId="11321" xr:uid="{00000000-0005-0000-0000-0000392C0000}"/>
    <cellStyle name="Normal 30 2 2 2 3 2 4" xfId="11322" xr:uid="{00000000-0005-0000-0000-00003A2C0000}"/>
    <cellStyle name="Normal 30 2 2 2 3 2 5" xfId="11323" xr:uid="{00000000-0005-0000-0000-00003B2C0000}"/>
    <cellStyle name="Normal 30 2 2 2 3 2 6" xfId="11324" xr:uid="{00000000-0005-0000-0000-00003C2C0000}"/>
    <cellStyle name="Normal 30 2 2 2 3 3" xfId="11325" xr:uid="{00000000-0005-0000-0000-00003D2C0000}"/>
    <cellStyle name="Normal 30 2 2 2 3 4" xfId="11326" xr:uid="{00000000-0005-0000-0000-00003E2C0000}"/>
    <cellStyle name="Normal 30 2 2 2 3 5" xfId="11327" xr:uid="{00000000-0005-0000-0000-00003F2C0000}"/>
    <cellStyle name="Normal 30 2 2 2 3 6" xfId="11328" xr:uid="{00000000-0005-0000-0000-0000402C0000}"/>
    <cellStyle name="Normal 30 2 2 2 3 7" xfId="11329" xr:uid="{00000000-0005-0000-0000-0000412C0000}"/>
    <cellStyle name="Normal 30 2 2 2 4" xfId="11330" xr:uid="{00000000-0005-0000-0000-0000422C0000}"/>
    <cellStyle name="Normal 30 2 2 2 4 2" xfId="11331" xr:uid="{00000000-0005-0000-0000-0000432C0000}"/>
    <cellStyle name="Normal 30 2 2 2 4 2 2" xfId="11332" xr:uid="{00000000-0005-0000-0000-0000442C0000}"/>
    <cellStyle name="Normal 30 2 2 2 4 2 3" xfId="11333" xr:uid="{00000000-0005-0000-0000-0000452C0000}"/>
    <cellStyle name="Normal 30 2 2 2 4 2 4" xfId="11334" xr:uid="{00000000-0005-0000-0000-0000462C0000}"/>
    <cellStyle name="Normal 30 2 2 2 4 2 5" xfId="11335" xr:uid="{00000000-0005-0000-0000-0000472C0000}"/>
    <cellStyle name="Normal 30 2 2 2 4 2 6" xfId="11336" xr:uid="{00000000-0005-0000-0000-0000482C0000}"/>
    <cellStyle name="Normal 30 2 2 2 4 3" xfId="11337" xr:uid="{00000000-0005-0000-0000-0000492C0000}"/>
    <cellStyle name="Normal 30 2 2 2 4 4" xfId="11338" xr:uid="{00000000-0005-0000-0000-00004A2C0000}"/>
    <cellStyle name="Normal 30 2 2 2 4 5" xfId="11339" xr:uid="{00000000-0005-0000-0000-00004B2C0000}"/>
    <cellStyle name="Normal 30 2 2 2 4 6" xfId="11340" xr:uid="{00000000-0005-0000-0000-00004C2C0000}"/>
    <cellStyle name="Normal 30 2 2 2 4 7" xfId="11341" xr:uid="{00000000-0005-0000-0000-00004D2C0000}"/>
    <cellStyle name="Normal 30 2 2 2 5" xfId="11342" xr:uid="{00000000-0005-0000-0000-00004E2C0000}"/>
    <cellStyle name="Normal 30 2 2 2 5 2" xfId="11343" xr:uid="{00000000-0005-0000-0000-00004F2C0000}"/>
    <cellStyle name="Normal 30 2 2 2 5 2 2" xfId="11344" xr:uid="{00000000-0005-0000-0000-0000502C0000}"/>
    <cellStyle name="Normal 30 2 2 2 5 2 3" xfId="11345" xr:uid="{00000000-0005-0000-0000-0000512C0000}"/>
    <cellStyle name="Normal 30 2 2 2 5 2 4" xfId="11346" xr:uid="{00000000-0005-0000-0000-0000522C0000}"/>
    <cellStyle name="Normal 30 2 2 2 5 2 5" xfId="11347" xr:uid="{00000000-0005-0000-0000-0000532C0000}"/>
    <cellStyle name="Normal 30 2 2 2 5 2 6" xfId="11348" xr:uid="{00000000-0005-0000-0000-0000542C0000}"/>
    <cellStyle name="Normal 30 2 2 2 5 3" xfId="11349" xr:uid="{00000000-0005-0000-0000-0000552C0000}"/>
    <cellStyle name="Normal 30 2 2 2 5 4" xfId="11350" xr:uid="{00000000-0005-0000-0000-0000562C0000}"/>
    <cellStyle name="Normal 30 2 2 2 5 5" xfId="11351" xr:uid="{00000000-0005-0000-0000-0000572C0000}"/>
    <cellStyle name="Normal 30 2 2 2 5 6" xfId="11352" xr:uid="{00000000-0005-0000-0000-0000582C0000}"/>
    <cellStyle name="Normal 30 2 2 2 5 7" xfId="11353" xr:uid="{00000000-0005-0000-0000-0000592C0000}"/>
    <cellStyle name="Normal 30 2 2 2 6" xfId="11354" xr:uid="{00000000-0005-0000-0000-00005A2C0000}"/>
    <cellStyle name="Normal 30 2 2 2 6 2" xfId="11355" xr:uid="{00000000-0005-0000-0000-00005B2C0000}"/>
    <cellStyle name="Normal 30 2 2 2 6 3" xfId="11356" xr:uid="{00000000-0005-0000-0000-00005C2C0000}"/>
    <cellStyle name="Normal 30 2 2 2 6 4" xfId="11357" xr:uid="{00000000-0005-0000-0000-00005D2C0000}"/>
    <cellStyle name="Normal 30 2 2 2 6 5" xfId="11358" xr:uid="{00000000-0005-0000-0000-00005E2C0000}"/>
    <cellStyle name="Normal 30 2 2 2 6 6" xfId="11359" xr:uid="{00000000-0005-0000-0000-00005F2C0000}"/>
    <cellStyle name="Normal 30 2 2 2 7" xfId="11360" xr:uid="{00000000-0005-0000-0000-0000602C0000}"/>
    <cellStyle name="Normal 30 2 2 2 8" xfId="11361" xr:uid="{00000000-0005-0000-0000-0000612C0000}"/>
    <cellStyle name="Normal 30 2 2 2 9" xfId="11362" xr:uid="{00000000-0005-0000-0000-0000622C0000}"/>
    <cellStyle name="Normal 30 2 2 3" xfId="11363" xr:uid="{00000000-0005-0000-0000-0000632C0000}"/>
    <cellStyle name="Normal 30 2 2 3 10" xfId="11364" xr:uid="{00000000-0005-0000-0000-0000642C0000}"/>
    <cellStyle name="Normal 30 2 2 3 11" xfId="11365" xr:uid="{00000000-0005-0000-0000-0000652C0000}"/>
    <cellStyle name="Normal 30 2 2 3 2" xfId="11366" xr:uid="{00000000-0005-0000-0000-0000662C0000}"/>
    <cellStyle name="Normal 30 2 2 3 2 2" xfId="11367" xr:uid="{00000000-0005-0000-0000-0000672C0000}"/>
    <cellStyle name="Normal 30 2 2 3 2 2 2" xfId="11368" xr:uid="{00000000-0005-0000-0000-0000682C0000}"/>
    <cellStyle name="Normal 30 2 2 3 2 2 3" xfId="11369" xr:uid="{00000000-0005-0000-0000-0000692C0000}"/>
    <cellStyle name="Normal 30 2 2 3 2 2 4" xfId="11370" xr:uid="{00000000-0005-0000-0000-00006A2C0000}"/>
    <cellStyle name="Normal 30 2 2 3 2 2 5" xfId="11371" xr:uid="{00000000-0005-0000-0000-00006B2C0000}"/>
    <cellStyle name="Normal 30 2 2 3 2 2 6" xfId="11372" xr:uid="{00000000-0005-0000-0000-00006C2C0000}"/>
    <cellStyle name="Normal 30 2 2 3 2 3" xfId="11373" xr:uid="{00000000-0005-0000-0000-00006D2C0000}"/>
    <cellStyle name="Normal 30 2 2 3 2 4" xfId="11374" xr:uid="{00000000-0005-0000-0000-00006E2C0000}"/>
    <cellStyle name="Normal 30 2 2 3 2 5" xfId="11375" xr:uid="{00000000-0005-0000-0000-00006F2C0000}"/>
    <cellStyle name="Normal 30 2 2 3 2 6" xfId="11376" xr:uid="{00000000-0005-0000-0000-0000702C0000}"/>
    <cellStyle name="Normal 30 2 2 3 2 7" xfId="11377" xr:uid="{00000000-0005-0000-0000-0000712C0000}"/>
    <cellStyle name="Normal 30 2 2 3 3" xfId="11378" xr:uid="{00000000-0005-0000-0000-0000722C0000}"/>
    <cellStyle name="Normal 30 2 2 3 3 2" xfId="11379" xr:uid="{00000000-0005-0000-0000-0000732C0000}"/>
    <cellStyle name="Normal 30 2 2 3 3 2 2" xfId="11380" xr:uid="{00000000-0005-0000-0000-0000742C0000}"/>
    <cellStyle name="Normal 30 2 2 3 3 2 3" xfId="11381" xr:uid="{00000000-0005-0000-0000-0000752C0000}"/>
    <cellStyle name="Normal 30 2 2 3 3 2 4" xfId="11382" xr:uid="{00000000-0005-0000-0000-0000762C0000}"/>
    <cellStyle name="Normal 30 2 2 3 3 2 5" xfId="11383" xr:uid="{00000000-0005-0000-0000-0000772C0000}"/>
    <cellStyle name="Normal 30 2 2 3 3 2 6" xfId="11384" xr:uid="{00000000-0005-0000-0000-0000782C0000}"/>
    <cellStyle name="Normal 30 2 2 3 3 3" xfId="11385" xr:uid="{00000000-0005-0000-0000-0000792C0000}"/>
    <cellStyle name="Normal 30 2 2 3 3 4" xfId="11386" xr:uid="{00000000-0005-0000-0000-00007A2C0000}"/>
    <cellStyle name="Normal 30 2 2 3 3 5" xfId="11387" xr:uid="{00000000-0005-0000-0000-00007B2C0000}"/>
    <cellStyle name="Normal 30 2 2 3 3 6" xfId="11388" xr:uid="{00000000-0005-0000-0000-00007C2C0000}"/>
    <cellStyle name="Normal 30 2 2 3 3 7" xfId="11389" xr:uid="{00000000-0005-0000-0000-00007D2C0000}"/>
    <cellStyle name="Normal 30 2 2 3 4" xfId="11390" xr:uid="{00000000-0005-0000-0000-00007E2C0000}"/>
    <cellStyle name="Normal 30 2 2 3 4 2" xfId="11391" xr:uid="{00000000-0005-0000-0000-00007F2C0000}"/>
    <cellStyle name="Normal 30 2 2 3 4 2 2" xfId="11392" xr:uid="{00000000-0005-0000-0000-0000802C0000}"/>
    <cellStyle name="Normal 30 2 2 3 4 2 3" xfId="11393" xr:uid="{00000000-0005-0000-0000-0000812C0000}"/>
    <cellStyle name="Normal 30 2 2 3 4 2 4" xfId="11394" xr:uid="{00000000-0005-0000-0000-0000822C0000}"/>
    <cellStyle name="Normal 30 2 2 3 4 2 5" xfId="11395" xr:uid="{00000000-0005-0000-0000-0000832C0000}"/>
    <cellStyle name="Normal 30 2 2 3 4 2 6" xfId="11396" xr:uid="{00000000-0005-0000-0000-0000842C0000}"/>
    <cellStyle name="Normal 30 2 2 3 4 3" xfId="11397" xr:uid="{00000000-0005-0000-0000-0000852C0000}"/>
    <cellStyle name="Normal 30 2 2 3 4 4" xfId="11398" xr:uid="{00000000-0005-0000-0000-0000862C0000}"/>
    <cellStyle name="Normal 30 2 2 3 4 5" xfId="11399" xr:uid="{00000000-0005-0000-0000-0000872C0000}"/>
    <cellStyle name="Normal 30 2 2 3 4 6" xfId="11400" xr:uid="{00000000-0005-0000-0000-0000882C0000}"/>
    <cellStyle name="Normal 30 2 2 3 4 7" xfId="11401" xr:uid="{00000000-0005-0000-0000-0000892C0000}"/>
    <cellStyle name="Normal 30 2 2 3 5" xfId="11402" xr:uid="{00000000-0005-0000-0000-00008A2C0000}"/>
    <cellStyle name="Normal 30 2 2 3 5 2" xfId="11403" xr:uid="{00000000-0005-0000-0000-00008B2C0000}"/>
    <cellStyle name="Normal 30 2 2 3 5 2 2" xfId="11404" xr:uid="{00000000-0005-0000-0000-00008C2C0000}"/>
    <cellStyle name="Normal 30 2 2 3 5 2 3" xfId="11405" xr:uid="{00000000-0005-0000-0000-00008D2C0000}"/>
    <cellStyle name="Normal 30 2 2 3 5 2 4" xfId="11406" xr:uid="{00000000-0005-0000-0000-00008E2C0000}"/>
    <cellStyle name="Normal 30 2 2 3 5 2 5" xfId="11407" xr:uid="{00000000-0005-0000-0000-00008F2C0000}"/>
    <cellStyle name="Normal 30 2 2 3 5 2 6" xfId="11408" xr:uid="{00000000-0005-0000-0000-0000902C0000}"/>
    <cellStyle name="Normal 30 2 2 3 5 3" xfId="11409" xr:uid="{00000000-0005-0000-0000-0000912C0000}"/>
    <cellStyle name="Normal 30 2 2 3 5 4" xfId="11410" xr:uid="{00000000-0005-0000-0000-0000922C0000}"/>
    <cellStyle name="Normal 30 2 2 3 5 5" xfId="11411" xr:uid="{00000000-0005-0000-0000-0000932C0000}"/>
    <cellStyle name="Normal 30 2 2 3 5 6" xfId="11412" xr:uid="{00000000-0005-0000-0000-0000942C0000}"/>
    <cellStyle name="Normal 30 2 2 3 5 7" xfId="11413" xr:uid="{00000000-0005-0000-0000-0000952C0000}"/>
    <cellStyle name="Normal 30 2 2 3 6" xfId="11414" xr:uid="{00000000-0005-0000-0000-0000962C0000}"/>
    <cellStyle name="Normal 30 2 2 3 6 2" xfId="11415" xr:uid="{00000000-0005-0000-0000-0000972C0000}"/>
    <cellStyle name="Normal 30 2 2 3 6 3" xfId="11416" xr:uid="{00000000-0005-0000-0000-0000982C0000}"/>
    <cellStyle name="Normal 30 2 2 3 6 4" xfId="11417" xr:uid="{00000000-0005-0000-0000-0000992C0000}"/>
    <cellStyle name="Normal 30 2 2 3 6 5" xfId="11418" xr:uid="{00000000-0005-0000-0000-00009A2C0000}"/>
    <cellStyle name="Normal 30 2 2 3 6 6" xfId="11419" xr:uid="{00000000-0005-0000-0000-00009B2C0000}"/>
    <cellStyle name="Normal 30 2 2 3 7" xfId="11420" xr:uid="{00000000-0005-0000-0000-00009C2C0000}"/>
    <cellStyle name="Normal 30 2 2 3 8" xfId="11421" xr:uid="{00000000-0005-0000-0000-00009D2C0000}"/>
    <cellStyle name="Normal 30 2 2 3 9" xfId="11422" xr:uid="{00000000-0005-0000-0000-00009E2C0000}"/>
    <cellStyle name="Normal 30 2 2 4" xfId="11423" xr:uid="{00000000-0005-0000-0000-00009F2C0000}"/>
    <cellStyle name="Normal 30 2 2 4 2" xfId="11424" xr:uid="{00000000-0005-0000-0000-0000A02C0000}"/>
    <cellStyle name="Normal 30 2 2 4 2 2" xfId="11425" xr:uid="{00000000-0005-0000-0000-0000A12C0000}"/>
    <cellStyle name="Normal 30 2 2 4 2 3" xfId="11426" xr:uid="{00000000-0005-0000-0000-0000A22C0000}"/>
    <cellStyle name="Normal 30 2 2 4 2 4" xfId="11427" xr:uid="{00000000-0005-0000-0000-0000A32C0000}"/>
    <cellStyle name="Normal 30 2 2 4 2 5" xfId="11428" xr:uid="{00000000-0005-0000-0000-0000A42C0000}"/>
    <cellStyle name="Normal 30 2 2 4 2 6" xfId="11429" xr:uid="{00000000-0005-0000-0000-0000A52C0000}"/>
    <cellStyle name="Normal 30 2 2 4 3" xfId="11430" xr:uid="{00000000-0005-0000-0000-0000A62C0000}"/>
    <cellStyle name="Normal 30 2 2 4 4" xfId="11431" xr:uid="{00000000-0005-0000-0000-0000A72C0000}"/>
    <cellStyle name="Normal 30 2 2 4 5" xfId="11432" xr:uid="{00000000-0005-0000-0000-0000A82C0000}"/>
    <cellStyle name="Normal 30 2 2 4 6" xfId="11433" xr:uid="{00000000-0005-0000-0000-0000A92C0000}"/>
    <cellStyle name="Normal 30 2 2 4 7" xfId="11434" xr:uid="{00000000-0005-0000-0000-0000AA2C0000}"/>
    <cellStyle name="Normal 30 2 2 5" xfId="11435" xr:uid="{00000000-0005-0000-0000-0000AB2C0000}"/>
    <cellStyle name="Normal 30 2 2 5 2" xfId="11436" xr:uid="{00000000-0005-0000-0000-0000AC2C0000}"/>
    <cellStyle name="Normal 30 2 2 5 2 2" xfId="11437" xr:uid="{00000000-0005-0000-0000-0000AD2C0000}"/>
    <cellStyle name="Normal 30 2 2 5 2 3" xfId="11438" xr:uid="{00000000-0005-0000-0000-0000AE2C0000}"/>
    <cellStyle name="Normal 30 2 2 5 2 4" xfId="11439" xr:uid="{00000000-0005-0000-0000-0000AF2C0000}"/>
    <cellStyle name="Normal 30 2 2 5 2 5" xfId="11440" xr:uid="{00000000-0005-0000-0000-0000B02C0000}"/>
    <cellStyle name="Normal 30 2 2 5 2 6" xfId="11441" xr:uid="{00000000-0005-0000-0000-0000B12C0000}"/>
    <cellStyle name="Normal 30 2 2 5 3" xfId="11442" xr:uid="{00000000-0005-0000-0000-0000B22C0000}"/>
    <cellStyle name="Normal 30 2 2 5 4" xfId="11443" xr:uid="{00000000-0005-0000-0000-0000B32C0000}"/>
    <cellStyle name="Normal 30 2 2 5 5" xfId="11444" xr:uid="{00000000-0005-0000-0000-0000B42C0000}"/>
    <cellStyle name="Normal 30 2 2 5 6" xfId="11445" xr:uid="{00000000-0005-0000-0000-0000B52C0000}"/>
    <cellStyle name="Normal 30 2 2 5 7" xfId="11446" xr:uid="{00000000-0005-0000-0000-0000B62C0000}"/>
    <cellStyle name="Normal 30 2 2 6" xfId="11447" xr:uid="{00000000-0005-0000-0000-0000B72C0000}"/>
    <cellStyle name="Normal 30 2 2 6 2" xfId="11448" xr:uid="{00000000-0005-0000-0000-0000B82C0000}"/>
    <cellStyle name="Normal 30 2 2 6 2 2" xfId="11449" xr:uid="{00000000-0005-0000-0000-0000B92C0000}"/>
    <cellStyle name="Normal 30 2 2 6 2 3" xfId="11450" xr:uid="{00000000-0005-0000-0000-0000BA2C0000}"/>
    <cellStyle name="Normal 30 2 2 6 2 4" xfId="11451" xr:uid="{00000000-0005-0000-0000-0000BB2C0000}"/>
    <cellStyle name="Normal 30 2 2 6 2 5" xfId="11452" xr:uid="{00000000-0005-0000-0000-0000BC2C0000}"/>
    <cellStyle name="Normal 30 2 2 6 2 6" xfId="11453" xr:uid="{00000000-0005-0000-0000-0000BD2C0000}"/>
    <cellStyle name="Normal 30 2 2 6 3" xfId="11454" xr:uid="{00000000-0005-0000-0000-0000BE2C0000}"/>
    <cellStyle name="Normal 30 2 2 6 4" xfId="11455" xr:uid="{00000000-0005-0000-0000-0000BF2C0000}"/>
    <cellStyle name="Normal 30 2 2 6 5" xfId="11456" xr:uid="{00000000-0005-0000-0000-0000C02C0000}"/>
    <cellStyle name="Normal 30 2 2 6 6" xfId="11457" xr:uid="{00000000-0005-0000-0000-0000C12C0000}"/>
    <cellStyle name="Normal 30 2 2 6 7" xfId="11458" xr:uid="{00000000-0005-0000-0000-0000C22C0000}"/>
    <cellStyle name="Normal 30 2 2 7" xfId="11459" xr:uid="{00000000-0005-0000-0000-0000C32C0000}"/>
    <cellStyle name="Normal 30 2 2 7 2" xfId="11460" xr:uid="{00000000-0005-0000-0000-0000C42C0000}"/>
    <cellStyle name="Normal 30 2 2 7 2 2" xfId="11461" xr:uid="{00000000-0005-0000-0000-0000C52C0000}"/>
    <cellStyle name="Normal 30 2 2 7 2 3" xfId="11462" xr:uid="{00000000-0005-0000-0000-0000C62C0000}"/>
    <cellStyle name="Normal 30 2 2 7 2 4" xfId="11463" xr:uid="{00000000-0005-0000-0000-0000C72C0000}"/>
    <cellStyle name="Normal 30 2 2 7 2 5" xfId="11464" xr:uid="{00000000-0005-0000-0000-0000C82C0000}"/>
    <cellStyle name="Normal 30 2 2 7 2 6" xfId="11465" xr:uid="{00000000-0005-0000-0000-0000C92C0000}"/>
    <cellStyle name="Normal 30 2 2 7 3" xfId="11466" xr:uid="{00000000-0005-0000-0000-0000CA2C0000}"/>
    <cellStyle name="Normal 30 2 2 7 4" xfId="11467" xr:uid="{00000000-0005-0000-0000-0000CB2C0000}"/>
    <cellStyle name="Normal 30 2 2 7 5" xfId="11468" xr:uid="{00000000-0005-0000-0000-0000CC2C0000}"/>
    <cellStyle name="Normal 30 2 2 7 6" xfId="11469" xr:uid="{00000000-0005-0000-0000-0000CD2C0000}"/>
    <cellStyle name="Normal 30 2 2 7 7" xfId="11470" xr:uid="{00000000-0005-0000-0000-0000CE2C0000}"/>
    <cellStyle name="Normal 30 2 2 8" xfId="11471" xr:uid="{00000000-0005-0000-0000-0000CF2C0000}"/>
    <cellStyle name="Normal 30 2 2 8 2" xfId="11472" xr:uid="{00000000-0005-0000-0000-0000D02C0000}"/>
    <cellStyle name="Normal 30 2 2 8 3" xfId="11473" xr:uid="{00000000-0005-0000-0000-0000D12C0000}"/>
    <cellStyle name="Normal 30 2 2 8 4" xfId="11474" xr:uid="{00000000-0005-0000-0000-0000D22C0000}"/>
    <cellStyle name="Normal 30 2 2 8 5" xfId="11475" xr:uid="{00000000-0005-0000-0000-0000D32C0000}"/>
    <cellStyle name="Normal 30 2 2 8 6" xfId="11476" xr:uid="{00000000-0005-0000-0000-0000D42C0000}"/>
    <cellStyle name="Normal 30 2 2 9" xfId="11477" xr:uid="{00000000-0005-0000-0000-0000D52C0000}"/>
    <cellStyle name="Normal 30 2 3" xfId="11478" xr:uid="{00000000-0005-0000-0000-0000D62C0000}"/>
    <cellStyle name="Normal 30 2 3 10" xfId="11479" xr:uid="{00000000-0005-0000-0000-0000D72C0000}"/>
    <cellStyle name="Normal 30 2 3 11" xfId="11480" xr:uid="{00000000-0005-0000-0000-0000D82C0000}"/>
    <cellStyle name="Normal 30 2 3 2" xfId="11481" xr:uid="{00000000-0005-0000-0000-0000D92C0000}"/>
    <cellStyle name="Normal 30 2 3 2 2" xfId="11482" xr:uid="{00000000-0005-0000-0000-0000DA2C0000}"/>
    <cellStyle name="Normal 30 2 3 2 2 2" xfId="11483" xr:uid="{00000000-0005-0000-0000-0000DB2C0000}"/>
    <cellStyle name="Normal 30 2 3 2 2 3" xfId="11484" xr:uid="{00000000-0005-0000-0000-0000DC2C0000}"/>
    <cellStyle name="Normal 30 2 3 2 2 4" xfId="11485" xr:uid="{00000000-0005-0000-0000-0000DD2C0000}"/>
    <cellStyle name="Normal 30 2 3 2 2 5" xfId="11486" xr:uid="{00000000-0005-0000-0000-0000DE2C0000}"/>
    <cellStyle name="Normal 30 2 3 2 2 6" xfId="11487" xr:uid="{00000000-0005-0000-0000-0000DF2C0000}"/>
    <cellStyle name="Normal 30 2 3 2 3" xfId="11488" xr:uid="{00000000-0005-0000-0000-0000E02C0000}"/>
    <cellStyle name="Normal 30 2 3 2 4" xfId="11489" xr:uid="{00000000-0005-0000-0000-0000E12C0000}"/>
    <cellStyle name="Normal 30 2 3 2 5" xfId="11490" xr:uid="{00000000-0005-0000-0000-0000E22C0000}"/>
    <cellStyle name="Normal 30 2 3 2 6" xfId="11491" xr:uid="{00000000-0005-0000-0000-0000E32C0000}"/>
    <cellStyle name="Normal 30 2 3 2 7" xfId="11492" xr:uid="{00000000-0005-0000-0000-0000E42C0000}"/>
    <cellStyle name="Normal 30 2 3 3" xfId="11493" xr:uid="{00000000-0005-0000-0000-0000E52C0000}"/>
    <cellStyle name="Normal 30 2 3 3 2" xfId="11494" xr:uid="{00000000-0005-0000-0000-0000E62C0000}"/>
    <cellStyle name="Normal 30 2 3 3 2 2" xfId="11495" xr:uid="{00000000-0005-0000-0000-0000E72C0000}"/>
    <cellStyle name="Normal 30 2 3 3 2 3" xfId="11496" xr:uid="{00000000-0005-0000-0000-0000E82C0000}"/>
    <cellStyle name="Normal 30 2 3 3 2 4" xfId="11497" xr:uid="{00000000-0005-0000-0000-0000E92C0000}"/>
    <cellStyle name="Normal 30 2 3 3 2 5" xfId="11498" xr:uid="{00000000-0005-0000-0000-0000EA2C0000}"/>
    <cellStyle name="Normal 30 2 3 3 2 6" xfId="11499" xr:uid="{00000000-0005-0000-0000-0000EB2C0000}"/>
    <cellStyle name="Normal 30 2 3 3 3" xfId="11500" xr:uid="{00000000-0005-0000-0000-0000EC2C0000}"/>
    <cellStyle name="Normal 30 2 3 3 4" xfId="11501" xr:uid="{00000000-0005-0000-0000-0000ED2C0000}"/>
    <cellStyle name="Normal 30 2 3 3 5" xfId="11502" xr:uid="{00000000-0005-0000-0000-0000EE2C0000}"/>
    <cellStyle name="Normal 30 2 3 3 6" xfId="11503" xr:uid="{00000000-0005-0000-0000-0000EF2C0000}"/>
    <cellStyle name="Normal 30 2 3 3 7" xfId="11504" xr:uid="{00000000-0005-0000-0000-0000F02C0000}"/>
    <cellStyle name="Normal 30 2 3 4" xfId="11505" xr:uid="{00000000-0005-0000-0000-0000F12C0000}"/>
    <cellStyle name="Normal 30 2 3 4 2" xfId="11506" xr:uid="{00000000-0005-0000-0000-0000F22C0000}"/>
    <cellStyle name="Normal 30 2 3 4 2 2" xfId="11507" xr:uid="{00000000-0005-0000-0000-0000F32C0000}"/>
    <cellStyle name="Normal 30 2 3 4 2 3" xfId="11508" xr:uid="{00000000-0005-0000-0000-0000F42C0000}"/>
    <cellStyle name="Normal 30 2 3 4 2 4" xfId="11509" xr:uid="{00000000-0005-0000-0000-0000F52C0000}"/>
    <cellStyle name="Normal 30 2 3 4 2 5" xfId="11510" xr:uid="{00000000-0005-0000-0000-0000F62C0000}"/>
    <cellStyle name="Normal 30 2 3 4 2 6" xfId="11511" xr:uid="{00000000-0005-0000-0000-0000F72C0000}"/>
    <cellStyle name="Normal 30 2 3 4 3" xfId="11512" xr:uid="{00000000-0005-0000-0000-0000F82C0000}"/>
    <cellStyle name="Normal 30 2 3 4 4" xfId="11513" xr:uid="{00000000-0005-0000-0000-0000F92C0000}"/>
    <cellStyle name="Normal 30 2 3 4 5" xfId="11514" xr:uid="{00000000-0005-0000-0000-0000FA2C0000}"/>
    <cellStyle name="Normal 30 2 3 4 6" xfId="11515" xr:uid="{00000000-0005-0000-0000-0000FB2C0000}"/>
    <cellStyle name="Normal 30 2 3 4 7" xfId="11516" xr:uid="{00000000-0005-0000-0000-0000FC2C0000}"/>
    <cellStyle name="Normal 30 2 3 5" xfId="11517" xr:uid="{00000000-0005-0000-0000-0000FD2C0000}"/>
    <cellStyle name="Normal 30 2 3 5 2" xfId="11518" xr:uid="{00000000-0005-0000-0000-0000FE2C0000}"/>
    <cellStyle name="Normal 30 2 3 5 2 2" xfId="11519" xr:uid="{00000000-0005-0000-0000-0000FF2C0000}"/>
    <cellStyle name="Normal 30 2 3 5 2 3" xfId="11520" xr:uid="{00000000-0005-0000-0000-0000002D0000}"/>
    <cellStyle name="Normal 30 2 3 5 2 4" xfId="11521" xr:uid="{00000000-0005-0000-0000-0000012D0000}"/>
    <cellStyle name="Normal 30 2 3 5 2 5" xfId="11522" xr:uid="{00000000-0005-0000-0000-0000022D0000}"/>
    <cellStyle name="Normal 30 2 3 5 2 6" xfId="11523" xr:uid="{00000000-0005-0000-0000-0000032D0000}"/>
    <cellStyle name="Normal 30 2 3 5 3" xfId="11524" xr:uid="{00000000-0005-0000-0000-0000042D0000}"/>
    <cellStyle name="Normal 30 2 3 5 4" xfId="11525" xr:uid="{00000000-0005-0000-0000-0000052D0000}"/>
    <cellStyle name="Normal 30 2 3 5 5" xfId="11526" xr:uid="{00000000-0005-0000-0000-0000062D0000}"/>
    <cellStyle name="Normal 30 2 3 5 6" xfId="11527" xr:uid="{00000000-0005-0000-0000-0000072D0000}"/>
    <cellStyle name="Normal 30 2 3 5 7" xfId="11528" xr:uid="{00000000-0005-0000-0000-0000082D0000}"/>
    <cellStyle name="Normal 30 2 3 6" xfId="11529" xr:uid="{00000000-0005-0000-0000-0000092D0000}"/>
    <cellStyle name="Normal 30 2 3 6 2" xfId="11530" xr:uid="{00000000-0005-0000-0000-00000A2D0000}"/>
    <cellStyle name="Normal 30 2 3 6 3" xfId="11531" xr:uid="{00000000-0005-0000-0000-00000B2D0000}"/>
    <cellStyle name="Normal 30 2 3 6 4" xfId="11532" xr:uid="{00000000-0005-0000-0000-00000C2D0000}"/>
    <cellStyle name="Normal 30 2 3 6 5" xfId="11533" xr:uid="{00000000-0005-0000-0000-00000D2D0000}"/>
    <cellStyle name="Normal 30 2 3 6 6" xfId="11534" xr:uid="{00000000-0005-0000-0000-00000E2D0000}"/>
    <cellStyle name="Normal 30 2 3 7" xfId="11535" xr:uid="{00000000-0005-0000-0000-00000F2D0000}"/>
    <cellStyle name="Normal 30 2 3 8" xfId="11536" xr:uid="{00000000-0005-0000-0000-0000102D0000}"/>
    <cellStyle name="Normal 30 2 3 9" xfId="11537" xr:uid="{00000000-0005-0000-0000-0000112D0000}"/>
    <cellStyle name="Normal 30 2 4" xfId="11538" xr:uid="{00000000-0005-0000-0000-0000122D0000}"/>
    <cellStyle name="Normal 30 2 4 10" xfId="11539" xr:uid="{00000000-0005-0000-0000-0000132D0000}"/>
    <cellStyle name="Normal 30 2 4 11" xfId="11540" xr:uid="{00000000-0005-0000-0000-0000142D0000}"/>
    <cellStyle name="Normal 30 2 4 2" xfId="11541" xr:uid="{00000000-0005-0000-0000-0000152D0000}"/>
    <cellStyle name="Normal 30 2 4 2 2" xfId="11542" xr:uid="{00000000-0005-0000-0000-0000162D0000}"/>
    <cellStyle name="Normal 30 2 4 2 2 2" xfId="11543" xr:uid="{00000000-0005-0000-0000-0000172D0000}"/>
    <cellStyle name="Normal 30 2 4 2 2 3" xfId="11544" xr:uid="{00000000-0005-0000-0000-0000182D0000}"/>
    <cellStyle name="Normal 30 2 4 2 2 4" xfId="11545" xr:uid="{00000000-0005-0000-0000-0000192D0000}"/>
    <cellStyle name="Normal 30 2 4 2 2 5" xfId="11546" xr:uid="{00000000-0005-0000-0000-00001A2D0000}"/>
    <cellStyle name="Normal 30 2 4 2 2 6" xfId="11547" xr:uid="{00000000-0005-0000-0000-00001B2D0000}"/>
    <cellStyle name="Normal 30 2 4 2 3" xfId="11548" xr:uid="{00000000-0005-0000-0000-00001C2D0000}"/>
    <cellStyle name="Normal 30 2 4 2 4" xfId="11549" xr:uid="{00000000-0005-0000-0000-00001D2D0000}"/>
    <cellStyle name="Normal 30 2 4 2 5" xfId="11550" xr:uid="{00000000-0005-0000-0000-00001E2D0000}"/>
    <cellStyle name="Normal 30 2 4 2 6" xfId="11551" xr:uid="{00000000-0005-0000-0000-00001F2D0000}"/>
    <cellStyle name="Normal 30 2 4 2 7" xfId="11552" xr:uid="{00000000-0005-0000-0000-0000202D0000}"/>
    <cellStyle name="Normal 30 2 4 3" xfId="11553" xr:uid="{00000000-0005-0000-0000-0000212D0000}"/>
    <cellStyle name="Normal 30 2 4 3 2" xfId="11554" xr:uid="{00000000-0005-0000-0000-0000222D0000}"/>
    <cellStyle name="Normal 30 2 4 3 2 2" xfId="11555" xr:uid="{00000000-0005-0000-0000-0000232D0000}"/>
    <cellStyle name="Normal 30 2 4 3 2 3" xfId="11556" xr:uid="{00000000-0005-0000-0000-0000242D0000}"/>
    <cellStyle name="Normal 30 2 4 3 2 4" xfId="11557" xr:uid="{00000000-0005-0000-0000-0000252D0000}"/>
    <cellStyle name="Normal 30 2 4 3 2 5" xfId="11558" xr:uid="{00000000-0005-0000-0000-0000262D0000}"/>
    <cellStyle name="Normal 30 2 4 3 2 6" xfId="11559" xr:uid="{00000000-0005-0000-0000-0000272D0000}"/>
    <cellStyle name="Normal 30 2 4 3 3" xfId="11560" xr:uid="{00000000-0005-0000-0000-0000282D0000}"/>
    <cellStyle name="Normal 30 2 4 3 4" xfId="11561" xr:uid="{00000000-0005-0000-0000-0000292D0000}"/>
    <cellStyle name="Normal 30 2 4 3 5" xfId="11562" xr:uid="{00000000-0005-0000-0000-00002A2D0000}"/>
    <cellStyle name="Normal 30 2 4 3 6" xfId="11563" xr:uid="{00000000-0005-0000-0000-00002B2D0000}"/>
    <cellStyle name="Normal 30 2 4 3 7" xfId="11564" xr:uid="{00000000-0005-0000-0000-00002C2D0000}"/>
    <cellStyle name="Normal 30 2 4 4" xfId="11565" xr:uid="{00000000-0005-0000-0000-00002D2D0000}"/>
    <cellStyle name="Normal 30 2 4 4 2" xfId="11566" xr:uid="{00000000-0005-0000-0000-00002E2D0000}"/>
    <cellStyle name="Normal 30 2 4 4 2 2" xfId="11567" xr:uid="{00000000-0005-0000-0000-00002F2D0000}"/>
    <cellStyle name="Normal 30 2 4 4 2 3" xfId="11568" xr:uid="{00000000-0005-0000-0000-0000302D0000}"/>
    <cellStyle name="Normal 30 2 4 4 2 4" xfId="11569" xr:uid="{00000000-0005-0000-0000-0000312D0000}"/>
    <cellStyle name="Normal 30 2 4 4 2 5" xfId="11570" xr:uid="{00000000-0005-0000-0000-0000322D0000}"/>
    <cellStyle name="Normal 30 2 4 4 2 6" xfId="11571" xr:uid="{00000000-0005-0000-0000-0000332D0000}"/>
    <cellStyle name="Normal 30 2 4 4 3" xfId="11572" xr:uid="{00000000-0005-0000-0000-0000342D0000}"/>
    <cellStyle name="Normal 30 2 4 4 4" xfId="11573" xr:uid="{00000000-0005-0000-0000-0000352D0000}"/>
    <cellStyle name="Normal 30 2 4 4 5" xfId="11574" xr:uid="{00000000-0005-0000-0000-0000362D0000}"/>
    <cellStyle name="Normal 30 2 4 4 6" xfId="11575" xr:uid="{00000000-0005-0000-0000-0000372D0000}"/>
    <cellStyle name="Normal 30 2 4 4 7" xfId="11576" xr:uid="{00000000-0005-0000-0000-0000382D0000}"/>
    <cellStyle name="Normal 30 2 4 5" xfId="11577" xr:uid="{00000000-0005-0000-0000-0000392D0000}"/>
    <cellStyle name="Normal 30 2 4 5 2" xfId="11578" xr:uid="{00000000-0005-0000-0000-00003A2D0000}"/>
    <cellStyle name="Normal 30 2 4 5 2 2" xfId="11579" xr:uid="{00000000-0005-0000-0000-00003B2D0000}"/>
    <cellStyle name="Normal 30 2 4 5 2 3" xfId="11580" xr:uid="{00000000-0005-0000-0000-00003C2D0000}"/>
    <cellStyle name="Normal 30 2 4 5 2 4" xfId="11581" xr:uid="{00000000-0005-0000-0000-00003D2D0000}"/>
    <cellStyle name="Normal 30 2 4 5 2 5" xfId="11582" xr:uid="{00000000-0005-0000-0000-00003E2D0000}"/>
    <cellStyle name="Normal 30 2 4 5 2 6" xfId="11583" xr:uid="{00000000-0005-0000-0000-00003F2D0000}"/>
    <cellStyle name="Normal 30 2 4 5 3" xfId="11584" xr:uid="{00000000-0005-0000-0000-0000402D0000}"/>
    <cellStyle name="Normal 30 2 4 5 4" xfId="11585" xr:uid="{00000000-0005-0000-0000-0000412D0000}"/>
    <cellStyle name="Normal 30 2 4 5 5" xfId="11586" xr:uid="{00000000-0005-0000-0000-0000422D0000}"/>
    <cellStyle name="Normal 30 2 4 5 6" xfId="11587" xr:uid="{00000000-0005-0000-0000-0000432D0000}"/>
    <cellStyle name="Normal 30 2 4 5 7" xfId="11588" xr:uid="{00000000-0005-0000-0000-0000442D0000}"/>
    <cellStyle name="Normal 30 2 4 6" xfId="11589" xr:uid="{00000000-0005-0000-0000-0000452D0000}"/>
    <cellStyle name="Normal 30 2 4 6 2" xfId="11590" xr:uid="{00000000-0005-0000-0000-0000462D0000}"/>
    <cellStyle name="Normal 30 2 4 6 3" xfId="11591" xr:uid="{00000000-0005-0000-0000-0000472D0000}"/>
    <cellStyle name="Normal 30 2 4 6 4" xfId="11592" xr:uid="{00000000-0005-0000-0000-0000482D0000}"/>
    <cellStyle name="Normal 30 2 4 6 5" xfId="11593" xr:uid="{00000000-0005-0000-0000-0000492D0000}"/>
    <cellStyle name="Normal 30 2 4 6 6" xfId="11594" xr:uid="{00000000-0005-0000-0000-00004A2D0000}"/>
    <cellStyle name="Normal 30 2 4 7" xfId="11595" xr:uid="{00000000-0005-0000-0000-00004B2D0000}"/>
    <cellStyle name="Normal 30 2 4 8" xfId="11596" xr:uid="{00000000-0005-0000-0000-00004C2D0000}"/>
    <cellStyle name="Normal 30 2 4 9" xfId="11597" xr:uid="{00000000-0005-0000-0000-00004D2D0000}"/>
    <cellStyle name="Normal 30 2 5" xfId="11598" xr:uid="{00000000-0005-0000-0000-00004E2D0000}"/>
    <cellStyle name="Normal 30 2 5 2" xfId="11599" xr:uid="{00000000-0005-0000-0000-00004F2D0000}"/>
    <cellStyle name="Normal 30 2 5 2 2" xfId="11600" xr:uid="{00000000-0005-0000-0000-0000502D0000}"/>
    <cellStyle name="Normal 30 2 5 2 3" xfId="11601" xr:uid="{00000000-0005-0000-0000-0000512D0000}"/>
    <cellStyle name="Normal 30 2 5 2 4" xfId="11602" xr:uid="{00000000-0005-0000-0000-0000522D0000}"/>
    <cellStyle name="Normal 30 2 5 2 5" xfId="11603" xr:uid="{00000000-0005-0000-0000-0000532D0000}"/>
    <cellStyle name="Normal 30 2 5 2 6" xfId="11604" xr:uid="{00000000-0005-0000-0000-0000542D0000}"/>
    <cellStyle name="Normal 30 2 5 3" xfId="11605" xr:uid="{00000000-0005-0000-0000-0000552D0000}"/>
    <cellStyle name="Normal 30 2 5 4" xfId="11606" xr:uid="{00000000-0005-0000-0000-0000562D0000}"/>
    <cellStyle name="Normal 30 2 5 5" xfId="11607" xr:uid="{00000000-0005-0000-0000-0000572D0000}"/>
    <cellStyle name="Normal 30 2 5 6" xfId="11608" xr:uid="{00000000-0005-0000-0000-0000582D0000}"/>
    <cellStyle name="Normal 30 2 5 7" xfId="11609" xr:uid="{00000000-0005-0000-0000-0000592D0000}"/>
    <cellStyle name="Normal 30 2 6" xfId="11610" xr:uid="{00000000-0005-0000-0000-00005A2D0000}"/>
    <cellStyle name="Normal 30 2 6 2" xfId="11611" xr:uid="{00000000-0005-0000-0000-00005B2D0000}"/>
    <cellStyle name="Normal 30 2 6 2 2" xfId="11612" xr:uid="{00000000-0005-0000-0000-00005C2D0000}"/>
    <cellStyle name="Normal 30 2 6 2 3" xfId="11613" xr:uid="{00000000-0005-0000-0000-00005D2D0000}"/>
    <cellStyle name="Normal 30 2 6 2 4" xfId="11614" xr:uid="{00000000-0005-0000-0000-00005E2D0000}"/>
    <cellStyle name="Normal 30 2 6 2 5" xfId="11615" xr:uid="{00000000-0005-0000-0000-00005F2D0000}"/>
    <cellStyle name="Normal 30 2 6 2 6" xfId="11616" xr:uid="{00000000-0005-0000-0000-0000602D0000}"/>
    <cellStyle name="Normal 30 2 6 3" xfId="11617" xr:uid="{00000000-0005-0000-0000-0000612D0000}"/>
    <cellStyle name="Normal 30 2 6 4" xfId="11618" xr:uid="{00000000-0005-0000-0000-0000622D0000}"/>
    <cellStyle name="Normal 30 2 6 5" xfId="11619" xr:uid="{00000000-0005-0000-0000-0000632D0000}"/>
    <cellStyle name="Normal 30 2 6 6" xfId="11620" xr:uid="{00000000-0005-0000-0000-0000642D0000}"/>
    <cellStyle name="Normal 30 2 6 7" xfId="11621" xr:uid="{00000000-0005-0000-0000-0000652D0000}"/>
    <cellStyle name="Normal 30 2 7" xfId="11622" xr:uid="{00000000-0005-0000-0000-0000662D0000}"/>
    <cellStyle name="Normal 30 2 7 2" xfId="11623" xr:uid="{00000000-0005-0000-0000-0000672D0000}"/>
    <cellStyle name="Normal 30 2 7 2 2" xfId="11624" xr:uid="{00000000-0005-0000-0000-0000682D0000}"/>
    <cellStyle name="Normal 30 2 7 2 3" xfId="11625" xr:uid="{00000000-0005-0000-0000-0000692D0000}"/>
    <cellStyle name="Normal 30 2 7 2 4" xfId="11626" xr:uid="{00000000-0005-0000-0000-00006A2D0000}"/>
    <cellStyle name="Normal 30 2 7 2 5" xfId="11627" xr:uid="{00000000-0005-0000-0000-00006B2D0000}"/>
    <cellStyle name="Normal 30 2 7 2 6" xfId="11628" xr:uid="{00000000-0005-0000-0000-00006C2D0000}"/>
    <cellStyle name="Normal 30 2 7 3" xfId="11629" xr:uid="{00000000-0005-0000-0000-00006D2D0000}"/>
    <cellStyle name="Normal 30 2 7 4" xfId="11630" xr:uid="{00000000-0005-0000-0000-00006E2D0000}"/>
    <cellStyle name="Normal 30 2 7 5" xfId="11631" xr:uid="{00000000-0005-0000-0000-00006F2D0000}"/>
    <cellStyle name="Normal 30 2 7 6" xfId="11632" xr:uid="{00000000-0005-0000-0000-0000702D0000}"/>
    <cellStyle name="Normal 30 2 7 7" xfId="11633" xr:uid="{00000000-0005-0000-0000-0000712D0000}"/>
    <cellStyle name="Normal 30 2 8" xfId="11634" xr:uid="{00000000-0005-0000-0000-0000722D0000}"/>
    <cellStyle name="Normal 30 2 8 2" xfId="11635" xr:uid="{00000000-0005-0000-0000-0000732D0000}"/>
    <cellStyle name="Normal 30 2 8 2 2" xfId="11636" xr:uid="{00000000-0005-0000-0000-0000742D0000}"/>
    <cellStyle name="Normal 30 2 8 2 3" xfId="11637" xr:uid="{00000000-0005-0000-0000-0000752D0000}"/>
    <cellStyle name="Normal 30 2 8 2 4" xfId="11638" xr:uid="{00000000-0005-0000-0000-0000762D0000}"/>
    <cellStyle name="Normal 30 2 8 2 5" xfId="11639" xr:uid="{00000000-0005-0000-0000-0000772D0000}"/>
    <cellStyle name="Normal 30 2 8 2 6" xfId="11640" xr:uid="{00000000-0005-0000-0000-0000782D0000}"/>
    <cellStyle name="Normal 30 2 8 3" xfId="11641" xr:uid="{00000000-0005-0000-0000-0000792D0000}"/>
    <cellStyle name="Normal 30 2 8 4" xfId="11642" xr:uid="{00000000-0005-0000-0000-00007A2D0000}"/>
    <cellStyle name="Normal 30 2 8 5" xfId="11643" xr:uid="{00000000-0005-0000-0000-00007B2D0000}"/>
    <cellStyle name="Normal 30 2 8 6" xfId="11644" xr:uid="{00000000-0005-0000-0000-00007C2D0000}"/>
    <cellStyle name="Normal 30 2 8 7" xfId="11645" xr:uid="{00000000-0005-0000-0000-00007D2D0000}"/>
    <cellStyle name="Normal 30 2 9" xfId="11646" xr:uid="{00000000-0005-0000-0000-00007E2D0000}"/>
    <cellStyle name="Normal 30 2 9 2" xfId="11647" xr:uid="{00000000-0005-0000-0000-00007F2D0000}"/>
    <cellStyle name="Normal 30 2 9 3" xfId="11648" xr:uid="{00000000-0005-0000-0000-0000802D0000}"/>
    <cellStyle name="Normal 30 2 9 4" xfId="11649" xr:uid="{00000000-0005-0000-0000-0000812D0000}"/>
    <cellStyle name="Normal 30 2 9 5" xfId="11650" xr:uid="{00000000-0005-0000-0000-0000822D0000}"/>
    <cellStyle name="Normal 30 2 9 6" xfId="11651" xr:uid="{00000000-0005-0000-0000-0000832D0000}"/>
    <cellStyle name="Normal 30 3" xfId="11652" xr:uid="{00000000-0005-0000-0000-0000842D0000}"/>
    <cellStyle name="Normal 30 3 10" xfId="11653" xr:uid="{00000000-0005-0000-0000-0000852D0000}"/>
    <cellStyle name="Normal 30 3 11" xfId="11654" xr:uid="{00000000-0005-0000-0000-0000862D0000}"/>
    <cellStyle name="Normal 30 3 12" xfId="11655" xr:uid="{00000000-0005-0000-0000-0000872D0000}"/>
    <cellStyle name="Normal 30 3 13" xfId="11656" xr:uid="{00000000-0005-0000-0000-0000882D0000}"/>
    <cellStyle name="Normal 30 3 14" xfId="11657" xr:uid="{00000000-0005-0000-0000-0000892D0000}"/>
    <cellStyle name="Normal 30 3 2" xfId="11658" xr:uid="{00000000-0005-0000-0000-00008A2D0000}"/>
    <cellStyle name="Normal 30 3 2 10" xfId="11659" xr:uid="{00000000-0005-0000-0000-00008B2D0000}"/>
    <cellStyle name="Normal 30 3 2 11" xfId="11660" xr:uid="{00000000-0005-0000-0000-00008C2D0000}"/>
    <cellStyle name="Normal 30 3 2 2" xfId="11661" xr:uid="{00000000-0005-0000-0000-00008D2D0000}"/>
    <cellStyle name="Normal 30 3 2 2 2" xfId="11662" xr:uid="{00000000-0005-0000-0000-00008E2D0000}"/>
    <cellStyle name="Normal 30 3 2 2 2 2" xfId="11663" xr:uid="{00000000-0005-0000-0000-00008F2D0000}"/>
    <cellStyle name="Normal 30 3 2 2 2 3" xfId="11664" xr:uid="{00000000-0005-0000-0000-0000902D0000}"/>
    <cellStyle name="Normal 30 3 2 2 2 4" xfId="11665" xr:uid="{00000000-0005-0000-0000-0000912D0000}"/>
    <cellStyle name="Normal 30 3 2 2 2 5" xfId="11666" xr:uid="{00000000-0005-0000-0000-0000922D0000}"/>
    <cellStyle name="Normal 30 3 2 2 2 6" xfId="11667" xr:uid="{00000000-0005-0000-0000-0000932D0000}"/>
    <cellStyle name="Normal 30 3 2 2 3" xfId="11668" xr:uid="{00000000-0005-0000-0000-0000942D0000}"/>
    <cellStyle name="Normal 30 3 2 2 4" xfId="11669" xr:uid="{00000000-0005-0000-0000-0000952D0000}"/>
    <cellStyle name="Normal 30 3 2 2 5" xfId="11670" xr:uid="{00000000-0005-0000-0000-0000962D0000}"/>
    <cellStyle name="Normal 30 3 2 2 6" xfId="11671" xr:uid="{00000000-0005-0000-0000-0000972D0000}"/>
    <cellStyle name="Normal 30 3 2 2 7" xfId="11672" xr:uid="{00000000-0005-0000-0000-0000982D0000}"/>
    <cellStyle name="Normal 30 3 2 3" xfId="11673" xr:uid="{00000000-0005-0000-0000-0000992D0000}"/>
    <cellStyle name="Normal 30 3 2 3 2" xfId="11674" xr:uid="{00000000-0005-0000-0000-00009A2D0000}"/>
    <cellStyle name="Normal 30 3 2 3 2 2" xfId="11675" xr:uid="{00000000-0005-0000-0000-00009B2D0000}"/>
    <cellStyle name="Normal 30 3 2 3 2 3" xfId="11676" xr:uid="{00000000-0005-0000-0000-00009C2D0000}"/>
    <cellStyle name="Normal 30 3 2 3 2 4" xfId="11677" xr:uid="{00000000-0005-0000-0000-00009D2D0000}"/>
    <cellStyle name="Normal 30 3 2 3 2 5" xfId="11678" xr:uid="{00000000-0005-0000-0000-00009E2D0000}"/>
    <cellStyle name="Normal 30 3 2 3 2 6" xfId="11679" xr:uid="{00000000-0005-0000-0000-00009F2D0000}"/>
    <cellStyle name="Normal 30 3 2 3 3" xfId="11680" xr:uid="{00000000-0005-0000-0000-0000A02D0000}"/>
    <cellStyle name="Normal 30 3 2 3 4" xfId="11681" xr:uid="{00000000-0005-0000-0000-0000A12D0000}"/>
    <cellStyle name="Normal 30 3 2 3 5" xfId="11682" xr:uid="{00000000-0005-0000-0000-0000A22D0000}"/>
    <cellStyle name="Normal 30 3 2 3 6" xfId="11683" xr:uid="{00000000-0005-0000-0000-0000A32D0000}"/>
    <cellStyle name="Normal 30 3 2 3 7" xfId="11684" xr:uid="{00000000-0005-0000-0000-0000A42D0000}"/>
    <cellStyle name="Normal 30 3 2 4" xfId="11685" xr:uid="{00000000-0005-0000-0000-0000A52D0000}"/>
    <cellStyle name="Normal 30 3 2 4 2" xfId="11686" xr:uid="{00000000-0005-0000-0000-0000A62D0000}"/>
    <cellStyle name="Normal 30 3 2 4 2 2" xfId="11687" xr:uid="{00000000-0005-0000-0000-0000A72D0000}"/>
    <cellStyle name="Normal 30 3 2 4 2 3" xfId="11688" xr:uid="{00000000-0005-0000-0000-0000A82D0000}"/>
    <cellStyle name="Normal 30 3 2 4 2 4" xfId="11689" xr:uid="{00000000-0005-0000-0000-0000A92D0000}"/>
    <cellStyle name="Normal 30 3 2 4 2 5" xfId="11690" xr:uid="{00000000-0005-0000-0000-0000AA2D0000}"/>
    <cellStyle name="Normal 30 3 2 4 2 6" xfId="11691" xr:uid="{00000000-0005-0000-0000-0000AB2D0000}"/>
    <cellStyle name="Normal 30 3 2 4 3" xfId="11692" xr:uid="{00000000-0005-0000-0000-0000AC2D0000}"/>
    <cellStyle name="Normal 30 3 2 4 4" xfId="11693" xr:uid="{00000000-0005-0000-0000-0000AD2D0000}"/>
    <cellStyle name="Normal 30 3 2 4 5" xfId="11694" xr:uid="{00000000-0005-0000-0000-0000AE2D0000}"/>
    <cellStyle name="Normal 30 3 2 4 6" xfId="11695" xr:uid="{00000000-0005-0000-0000-0000AF2D0000}"/>
    <cellStyle name="Normal 30 3 2 4 7" xfId="11696" xr:uid="{00000000-0005-0000-0000-0000B02D0000}"/>
    <cellStyle name="Normal 30 3 2 5" xfId="11697" xr:uid="{00000000-0005-0000-0000-0000B12D0000}"/>
    <cellStyle name="Normal 30 3 2 5 2" xfId="11698" xr:uid="{00000000-0005-0000-0000-0000B22D0000}"/>
    <cellStyle name="Normal 30 3 2 5 2 2" xfId="11699" xr:uid="{00000000-0005-0000-0000-0000B32D0000}"/>
    <cellStyle name="Normal 30 3 2 5 2 3" xfId="11700" xr:uid="{00000000-0005-0000-0000-0000B42D0000}"/>
    <cellStyle name="Normal 30 3 2 5 2 4" xfId="11701" xr:uid="{00000000-0005-0000-0000-0000B52D0000}"/>
    <cellStyle name="Normal 30 3 2 5 2 5" xfId="11702" xr:uid="{00000000-0005-0000-0000-0000B62D0000}"/>
    <cellStyle name="Normal 30 3 2 5 2 6" xfId="11703" xr:uid="{00000000-0005-0000-0000-0000B72D0000}"/>
    <cellStyle name="Normal 30 3 2 5 3" xfId="11704" xr:uid="{00000000-0005-0000-0000-0000B82D0000}"/>
    <cellStyle name="Normal 30 3 2 5 4" xfId="11705" xr:uid="{00000000-0005-0000-0000-0000B92D0000}"/>
    <cellStyle name="Normal 30 3 2 5 5" xfId="11706" xr:uid="{00000000-0005-0000-0000-0000BA2D0000}"/>
    <cellStyle name="Normal 30 3 2 5 6" xfId="11707" xr:uid="{00000000-0005-0000-0000-0000BB2D0000}"/>
    <cellStyle name="Normal 30 3 2 5 7" xfId="11708" xr:uid="{00000000-0005-0000-0000-0000BC2D0000}"/>
    <cellStyle name="Normal 30 3 2 6" xfId="11709" xr:uid="{00000000-0005-0000-0000-0000BD2D0000}"/>
    <cellStyle name="Normal 30 3 2 6 2" xfId="11710" xr:uid="{00000000-0005-0000-0000-0000BE2D0000}"/>
    <cellStyle name="Normal 30 3 2 6 3" xfId="11711" xr:uid="{00000000-0005-0000-0000-0000BF2D0000}"/>
    <cellStyle name="Normal 30 3 2 6 4" xfId="11712" xr:uid="{00000000-0005-0000-0000-0000C02D0000}"/>
    <cellStyle name="Normal 30 3 2 6 5" xfId="11713" xr:uid="{00000000-0005-0000-0000-0000C12D0000}"/>
    <cellStyle name="Normal 30 3 2 6 6" xfId="11714" xr:uid="{00000000-0005-0000-0000-0000C22D0000}"/>
    <cellStyle name="Normal 30 3 2 7" xfId="11715" xr:uid="{00000000-0005-0000-0000-0000C32D0000}"/>
    <cellStyle name="Normal 30 3 2 8" xfId="11716" xr:uid="{00000000-0005-0000-0000-0000C42D0000}"/>
    <cellStyle name="Normal 30 3 2 9" xfId="11717" xr:uid="{00000000-0005-0000-0000-0000C52D0000}"/>
    <cellStyle name="Normal 30 3 3" xfId="11718" xr:uid="{00000000-0005-0000-0000-0000C62D0000}"/>
    <cellStyle name="Normal 30 3 3 10" xfId="11719" xr:uid="{00000000-0005-0000-0000-0000C72D0000}"/>
    <cellStyle name="Normal 30 3 3 11" xfId="11720" xr:uid="{00000000-0005-0000-0000-0000C82D0000}"/>
    <cellStyle name="Normal 30 3 3 2" xfId="11721" xr:uid="{00000000-0005-0000-0000-0000C92D0000}"/>
    <cellStyle name="Normal 30 3 3 2 2" xfId="11722" xr:uid="{00000000-0005-0000-0000-0000CA2D0000}"/>
    <cellStyle name="Normal 30 3 3 2 2 2" xfId="11723" xr:uid="{00000000-0005-0000-0000-0000CB2D0000}"/>
    <cellStyle name="Normal 30 3 3 2 2 3" xfId="11724" xr:uid="{00000000-0005-0000-0000-0000CC2D0000}"/>
    <cellStyle name="Normal 30 3 3 2 2 4" xfId="11725" xr:uid="{00000000-0005-0000-0000-0000CD2D0000}"/>
    <cellStyle name="Normal 30 3 3 2 2 5" xfId="11726" xr:uid="{00000000-0005-0000-0000-0000CE2D0000}"/>
    <cellStyle name="Normal 30 3 3 2 2 6" xfId="11727" xr:uid="{00000000-0005-0000-0000-0000CF2D0000}"/>
    <cellStyle name="Normal 30 3 3 2 3" xfId="11728" xr:uid="{00000000-0005-0000-0000-0000D02D0000}"/>
    <cellStyle name="Normal 30 3 3 2 4" xfId="11729" xr:uid="{00000000-0005-0000-0000-0000D12D0000}"/>
    <cellStyle name="Normal 30 3 3 2 5" xfId="11730" xr:uid="{00000000-0005-0000-0000-0000D22D0000}"/>
    <cellStyle name="Normal 30 3 3 2 6" xfId="11731" xr:uid="{00000000-0005-0000-0000-0000D32D0000}"/>
    <cellStyle name="Normal 30 3 3 2 7" xfId="11732" xr:uid="{00000000-0005-0000-0000-0000D42D0000}"/>
    <cellStyle name="Normal 30 3 3 3" xfId="11733" xr:uid="{00000000-0005-0000-0000-0000D52D0000}"/>
    <cellStyle name="Normal 30 3 3 3 2" xfId="11734" xr:uid="{00000000-0005-0000-0000-0000D62D0000}"/>
    <cellStyle name="Normal 30 3 3 3 2 2" xfId="11735" xr:uid="{00000000-0005-0000-0000-0000D72D0000}"/>
    <cellStyle name="Normal 30 3 3 3 2 3" xfId="11736" xr:uid="{00000000-0005-0000-0000-0000D82D0000}"/>
    <cellStyle name="Normal 30 3 3 3 2 4" xfId="11737" xr:uid="{00000000-0005-0000-0000-0000D92D0000}"/>
    <cellStyle name="Normal 30 3 3 3 2 5" xfId="11738" xr:uid="{00000000-0005-0000-0000-0000DA2D0000}"/>
    <cellStyle name="Normal 30 3 3 3 2 6" xfId="11739" xr:uid="{00000000-0005-0000-0000-0000DB2D0000}"/>
    <cellStyle name="Normal 30 3 3 3 3" xfId="11740" xr:uid="{00000000-0005-0000-0000-0000DC2D0000}"/>
    <cellStyle name="Normal 30 3 3 3 4" xfId="11741" xr:uid="{00000000-0005-0000-0000-0000DD2D0000}"/>
    <cellStyle name="Normal 30 3 3 3 5" xfId="11742" xr:uid="{00000000-0005-0000-0000-0000DE2D0000}"/>
    <cellStyle name="Normal 30 3 3 3 6" xfId="11743" xr:uid="{00000000-0005-0000-0000-0000DF2D0000}"/>
    <cellStyle name="Normal 30 3 3 3 7" xfId="11744" xr:uid="{00000000-0005-0000-0000-0000E02D0000}"/>
    <cellStyle name="Normal 30 3 3 4" xfId="11745" xr:uid="{00000000-0005-0000-0000-0000E12D0000}"/>
    <cellStyle name="Normal 30 3 3 4 2" xfId="11746" xr:uid="{00000000-0005-0000-0000-0000E22D0000}"/>
    <cellStyle name="Normal 30 3 3 4 2 2" xfId="11747" xr:uid="{00000000-0005-0000-0000-0000E32D0000}"/>
    <cellStyle name="Normal 30 3 3 4 2 3" xfId="11748" xr:uid="{00000000-0005-0000-0000-0000E42D0000}"/>
    <cellStyle name="Normal 30 3 3 4 2 4" xfId="11749" xr:uid="{00000000-0005-0000-0000-0000E52D0000}"/>
    <cellStyle name="Normal 30 3 3 4 2 5" xfId="11750" xr:uid="{00000000-0005-0000-0000-0000E62D0000}"/>
    <cellStyle name="Normal 30 3 3 4 2 6" xfId="11751" xr:uid="{00000000-0005-0000-0000-0000E72D0000}"/>
    <cellStyle name="Normal 30 3 3 4 3" xfId="11752" xr:uid="{00000000-0005-0000-0000-0000E82D0000}"/>
    <cellStyle name="Normal 30 3 3 4 4" xfId="11753" xr:uid="{00000000-0005-0000-0000-0000E92D0000}"/>
    <cellStyle name="Normal 30 3 3 4 5" xfId="11754" xr:uid="{00000000-0005-0000-0000-0000EA2D0000}"/>
    <cellStyle name="Normal 30 3 3 4 6" xfId="11755" xr:uid="{00000000-0005-0000-0000-0000EB2D0000}"/>
    <cellStyle name="Normal 30 3 3 4 7" xfId="11756" xr:uid="{00000000-0005-0000-0000-0000EC2D0000}"/>
    <cellStyle name="Normal 30 3 3 5" xfId="11757" xr:uid="{00000000-0005-0000-0000-0000ED2D0000}"/>
    <cellStyle name="Normal 30 3 3 5 2" xfId="11758" xr:uid="{00000000-0005-0000-0000-0000EE2D0000}"/>
    <cellStyle name="Normal 30 3 3 5 2 2" xfId="11759" xr:uid="{00000000-0005-0000-0000-0000EF2D0000}"/>
    <cellStyle name="Normal 30 3 3 5 2 3" xfId="11760" xr:uid="{00000000-0005-0000-0000-0000F02D0000}"/>
    <cellStyle name="Normal 30 3 3 5 2 4" xfId="11761" xr:uid="{00000000-0005-0000-0000-0000F12D0000}"/>
    <cellStyle name="Normal 30 3 3 5 2 5" xfId="11762" xr:uid="{00000000-0005-0000-0000-0000F22D0000}"/>
    <cellStyle name="Normal 30 3 3 5 2 6" xfId="11763" xr:uid="{00000000-0005-0000-0000-0000F32D0000}"/>
    <cellStyle name="Normal 30 3 3 5 3" xfId="11764" xr:uid="{00000000-0005-0000-0000-0000F42D0000}"/>
    <cellStyle name="Normal 30 3 3 5 4" xfId="11765" xr:uid="{00000000-0005-0000-0000-0000F52D0000}"/>
    <cellStyle name="Normal 30 3 3 5 5" xfId="11766" xr:uid="{00000000-0005-0000-0000-0000F62D0000}"/>
    <cellStyle name="Normal 30 3 3 5 6" xfId="11767" xr:uid="{00000000-0005-0000-0000-0000F72D0000}"/>
    <cellStyle name="Normal 30 3 3 5 7" xfId="11768" xr:uid="{00000000-0005-0000-0000-0000F82D0000}"/>
    <cellStyle name="Normal 30 3 3 6" xfId="11769" xr:uid="{00000000-0005-0000-0000-0000F92D0000}"/>
    <cellStyle name="Normal 30 3 3 6 2" xfId="11770" xr:uid="{00000000-0005-0000-0000-0000FA2D0000}"/>
    <cellStyle name="Normal 30 3 3 6 3" xfId="11771" xr:uid="{00000000-0005-0000-0000-0000FB2D0000}"/>
    <cellStyle name="Normal 30 3 3 6 4" xfId="11772" xr:uid="{00000000-0005-0000-0000-0000FC2D0000}"/>
    <cellStyle name="Normal 30 3 3 6 5" xfId="11773" xr:uid="{00000000-0005-0000-0000-0000FD2D0000}"/>
    <cellStyle name="Normal 30 3 3 6 6" xfId="11774" xr:uid="{00000000-0005-0000-0000-0000FE2D0000}"/>
    <cellStyle name="Normal 30 3 3 7" xfId="11775" xr:uid="{00000000-0005-0000-0000-0000FF2D0000}"/>
    <cellStyle name="Normal 30 3 3 8" xfId="11776" xr:uid="{00000000-0005-0000-0000-0000002E0000}"/>
    <cellStyle name="Normal 30 3 3 9" xfId="11777" xr:uid="{00000000-0005-0000-0000-0000012E0000}"/>
    <cellStyle name="Normal 30 3 4" xfId="11778" xr:uid="{00000000-0005-0000-0000-0000022E0000}"/>
    <cellStyle name="Normal 30 3 4 2" xfId="11779" xr:uid="{00000000-0005-0000-0000-0000032E0000}"/>
    <cellStyle name="Normal 30 3 4 2 2" xfId="11780" xr:uid="{00000000-0005-0000-0000-0000042E0000}"/>
    <cellStyle name="Normal 30 3 4 2 3" xfId="11781" xr:uid="{00000000-0005-0000-0000-0000052E0000}"/>
    <cellStyle name="Normal 30 3 4 2 4" xfId="11782" xr:uid="{00000000-0005-0000-0000-0000062E0000}"/>
    <cellStyle name="Normal 30 3 4 2 5" xfId="11783" xr:uid="{00000000-0005-0000-0000-0000072E0000}"/>
    <cellStyle name="Normal 30 3 4 2 6" xfId="11784" xr:uid="{00000000-0005-0000-0000-0000082E0000}"/>
    <cellStyle name="Normal 30 3 4 3" xfId="11785" xr:uid="{00000000-0005-0000-0000-0000092E0000}"/>
    <cellStyle name="Normal 30 3 4 4" xfId="11786" xr:uid="{00000000-0005-0000-0000-00000A2E0000}"/>
    <cellStyle name="Normal 30 3 4 5" xfId="11787" xr:uid="{00000000-0005-0000-0000-00000B2E0000}"/>
    <cellStyle name="Normal 30 3 4 6" xfId="11788" xr:uid="{00000000-0005-0000-0000-00000C2E0000}"/>
    <cellStyle name="Normal 30 3 4 7" xfId="11789" xr:uid="{00000000-0005-0000-0000-00000D2E0000}"/>
    <cellStyle name="Normal 30 3 5" xfId="11790" xr:uid="{00000000-0005-0000-0000-00000E2E0000}"/>
    <cellStyle name="Normal 30 3 5 2" xfId="11791" xr:uid="{00000000-0005-0000-0000-00000F2E0000}"/>
    <cellStyle name="Normal 30 3 5 2 2" xfId="11792" xr:uid="{00000000-0005-0000-0000-0000102E0000}"/>
    <cellStyle name="Normal 30 3 5 2 3" xfId="11793" xr:uid="{00000000-0005-0000-0000-0000112E0000}"/>
    <cellStyle name="Normal 30 3 5 2 4" xfId="11794" xr:uid="{00000000-0005-0000-0000-0000122E0000}"/>
    <cellStyle name="Normal 30 3 5 2 5" xfId="11795" xr:uid="{00000000-0005-0000-0000-0000132E0000}"/>
    <cellStyle name="Normal 30 3 5 2 6" xfId="11796" xr:uid="{00000000-0005-0000-0000-0000142E0000}"/>
    <cellStyle name="Normal 30 3 5 3" xfId="11797" xr:uid="{00000000-0005-0000-0000-0000152E0000}"/>
    <cellStyle name="Normal 30 3 5 4" xfId="11798" xr:uid="{00000000-0005-0000-0000-0000162E0000}"/>
    <cellStyle name="Normal 30 3 5 5" xfId="11799" xr:uid="{00000000-0005-0000-0000-0000172E0000}"/>
    <cellStyle name="Normal 30 3 5 6" xfId="11800" xr:uid="{00000000-0005-0000-0000-0000182E0000}"/>
    <cellStyle name="Normal 30 3 5 7" xfId="11801" xr:uid="{00000000-0005-0000-0000-0000192E0000}"/>
    <cellStyle name="Normal 30 3 6" xfId="11802" xr:uid="{00000000-0005-0000-0000-00001A2E0000}"/>
    <cellStyle name="Normal 30 3 6 2" xfId="11803" xr:uid="{00000000-0005-0000-0000-00001B2E0000}"/>
    <cellStyle name="Normal 30 3 6 2 2" xfId="11804" xr:uid="{00000000-0005-0000-0000-00001C2E0000}"/>
    <cellStyle name="Normal 30 3 6 2 3" xfId="11805" xr:uid="{00000000-0005-0000-0000-00001D2E0000}"/>
    <cellStyle name="Normal 30 3 6 2 4" xfId="11806" xr:uid="{00000000-0005-0000-0000-00001E2E0000}"/>
    <cellStyle name="Normal 30 3 6 2 5" xfId="11807" xr:uid="{00000000-0005-0000-0000-00001F2E0000}"/>
    <cellStyle name="Normal 30 3 6 2 6" xfId="11808" xr:uid="{00000000-0005-0000-0000-0000202E0000}"/>
    <cellStyle name="Normal 30 3 6 3" xfId="11809" xr:uid="{00000000-0005-0000-0000-0000212E0000}"/>
    <cellStyle name="Normal 30 3 6 4" xfId="11810" xr:uid="{00000000-0005-0000-0000-0000222E0000}"/>
    <cellStyle name="Normal 30 3 6 5" xfId="11811" xr:uid="{00000000-0005-0000-0000-0000232E0000}"/>
    <cellStyle name="Normal 30 3 6 6" xfId="11812" xr:uid="{00000000-0005-0000-0000-0000242E0000}"/>
    <cellStyle name="Normal 30 3 6 7" xfId="11813" xr:uid="{00000000-0005-0000-0000-0000252E0000}"/>
    <cellStyle name="Normal 30 3 7" xfId="11814" xr:uid="{00000000-0005-0000-0000-0000262E0000}"/>
    <cellStyle name="Normal 30 3 7 2" xfId="11815" xr:uid="{00000000-0005-0000-0000-0000272E0000}"/>
    <cellStyle name="Normal 30 3 7 2 2" xfId="11816" xr:uid="{00000000-0005-0000-0000-0000282E0000}"/>
    <cellStyle name="Normal 30 3 7 2 3" xfId="11817" xr:uid="{00000000-0005-0000-0000-0000292E0000}"/>
    <cellStyle name="Normal 30 3 7 2 4" xfId="11818" xr:uid="{00000000-0005-0000-0000-00002A2E0000}"/>
    <cellStyle name="Normal 30 3 7 2 5" xfId="11819" xr:uid="{00000000-0005-0000-0000-00002B2E0000}"/>
    <cellStyle name="Normal 30 3 7 2 6" xfId="11820" xr:uid="{00000000-0005-0000-0000-00002C2E0000}"/>
    <cellStyle name="Normal 30 3 7 3" xfId="11821" xr:uid="{00000000-0005-0000-0000-00002D2E0000}"/>
    <cellStyle name="Normal 30 3 7 4" xfId="11822" xr:uid="{00000000-0005-0000-0000-00002E2E0000}"/>
    <cellStyle name="Normal 30 3 7 5" xfId="11823" xr:uid="{00000000-0005-0000-0000-00002F2E0000}"/>
    <cellStyle name="Normal 30 3 7 6" xfId="11824" xr:uid="{00000000-0005-0000-0000-0000302E0000}"/>
    <cellStyle name="Normal 30 3 7 7" xfId="11825" xr:uid="{00000000-0005-0000-0000-0000312E0000}"/>
    <cellStyle name="Normal 30 3 8" xfId="11826" xr:uid="{00000000-0005-0000-0000-0000322E0000}"/>
    <cellStyle name="Normal 30 3 8 2" xfId="11827" xr:uid="{00000000-0005-0000-0000-0000332E0000}"/>
    <cellStyle name="Normal 30 3 8 3" xfId="11828" xr:uid="{00000000-0005-0000-0000-0000342E0000}"/>
    <cellStyle name="Normal 30 3 8 4" xfId="11829" xr:uid="{00000000-0005-0000-0000-0000352E0000}"/>
    <cellStyle name="Normal 30 3 8 5" xfId="11830" xr:uid="{00000000-0005-0000-0000-0000362E0000}"/>
    <cellStyle name="Normal 30 3 8 6" xfId="11831" xr:uid="{00000000-0005-0000-0000-0000372E0000}"/>
    <cellStyle name="Normal 30 3 9" xfId="11832" xr:uid="{00000000-0005-0000-0000-0000382E0000}"/>
    <cellStyle name="Normal 30 3 9 2" xfId="11833" xr:uid="{00000000-0005-0000-0000-0000392E0000}"/>
    <cellStyle name="Normal 30 4" xfId="11834" xr:uid="{00000000-0005-0000-0000-00003A2E0000}"/>
    <cellStyle name="Normal 30 4 10" xfId="11835" xr:uid="{00000000-0005-0000-0000-00003B2E0000}"/>
    <cellStyle name="Normal 30 4 11" xfId="11836" xr:uid="{00000000-0005-0000-0000-00003C2E0000}"/>
    <cellStyle name="Normal 30 4 12" xfId="11837" xr:uid="{00000000-0005-0000-0000-00003D2E0000}"/>
    <cellStyle name="Normal 30 4 2" xfId="11838" xr:uid="{00000000-0005-0000-0000-00003E2E0000}"/>
    <cellStyle name="Normal 30 4 2 2" xfId="11839" xr:uid="{00000000-0005-0000-0000-00003F2E0000}"/>
    <cellStyle name="Normal 30 4 2 2 2" xfId="11840" xr:uid="{00000000-0005-0000-0000-0000402E0000}"/>
    <cellStyle name="Normal 30 4 2 2 3" xfId="11841" xr:uid="{00000000-0005-0000-0000-0000412E0000}"/>
    <cellStyle name="Normal 30 4 2 2 4" xfId="11842" xr:uid="{00000000-0005-0000-0000-0000422E0000}"/>
    <cellStyle name="Normal 30 4 2 2 5" xfId="11843" xr:uid="{00000000-0005-0000-0000-0000432E0000}"/>
    <cellStyle name="Normal 30 4 2 2 6" xfId="11844" xr:uid="{00000000-0005-0000-0000-0000442E0000}"/>
    <cellStyle name="Normal 30 4 2 3" xfId="11845" xr:uid="{00000000-0005-0000-0000-0000452E0000}"/>
    <cellStyle name="Normal 30 4 2 4" xfId="11846" xr:uid="{00000000-0005-0000-0000-0000462E0000}"/>
    <cellStyle name="Normal 30 4 2 5" xfId="11847" xr:uid="{00000000-0005-0000-0000-0000472E0000}"/>
    <cellStyle name="Normal 30 4 2 6" xfId="11848" xr:uid="{00000000-0005-0000-0000-0000482E0000}"/>
    <cellStyle name="Normal 30 4 2 7" xfId="11849" xr:uid="{00000000-0005-0000-0000-0000492E0000}"/>
    <cellStyle name="Normal 30 4 3" xfId="11850" xr:uid="{00000000-0005-0000-0000-00004A2E0000}"/>
    <cellStyle name="Normal 30 4 3 2" xfId="11851" xr:uid="{00000000-0005-0000-0000-00004B2E0000}"/>
    <cellStyle name="Normal 30 4 3 2 2" xfId="11852" xr:uid="{00000000-0005-0000-0000-00004C2E0000}"/>
    <cellStyle name="Normal 30 4 3 2 3" xfId="11853" xr:uid="{00000000-0005-0000-0000-00004D2E0000}"/>
    <cellStyle name="Normal 30 4 3 2 4" xfId="11854" xr:uid="{00000000-0005-0000-0000-00004E2E0000}"/>
    <cellStyle name="Normal 30 4 3 2 5" xfId="11855" xr:uid="{00000000-0005-0000-0000-00004F2E0000}"/>
    <cellStyle name="Normal 30 4 3 2 6" xfId="11856" xr:uid="{00000000-0005-0000-0000-0000502E0000}"/>
    <cellStyle name="Normal 30 4 3 3" xfId="11857" xr:uid="{00000000-0005-0000-0000-0000512E0000}"/>
    <cellStyle name="Normal 30 4 3 4" xfId="11858" xr:uid="{00000000-0005-0000-0000-0000522E0000}"/>
    <cellStyle name="Normal 30 4 3 5" xfId="11859" xr:uid="{00000000-0005-0000-0000-0000532E0000}"/>
    <cellStyle name="Normal 30 4 3 6" xfId="11860" xr:uid="{00000000-0005-0000-0000-0000542E0000}"/>
    <cellStyle name="Normal 30 4 3 7" xfId="11861" xr:uid="{00000000-0005-0000-0000-0000552E0000}"/>
    <cellStyle name="Normal 30 4 4" xfId="11862" xr:uid="{00000000-0005-0000-0000-0000562E0000}"/>
    <cellStyle name="Normal 30 4 4 2" xfId="11863" xr:uid="{00000000-0005-0000-0000-0000572E0000}"/>
    <cellStyle name="Normal 30 4 4 2 2" xfId="11864" xr:uid="{00000000-0005-0000-0000-0000582E0000}"/>
    <cellStyle name="Normal 30 4 4 2 3" xfId="11865" xr:uid="{00000000-0005-0000-0000-0000592E0000}"/>
    <cellStyle name="Normal 30 4 4 2 4" xfId="11866" xr:uid="{00000000-0005-0000-0000-00005A2E0000}"/>
    <cellStyle name="Normal 30 4 4 2 5" xfId="11867" xr:uid="{00000000-0005-0000-0000-00005B2E0000}"/>
    <cellStyle name="Normal 30 4 4 2 6" xfId="11868" xr:uid="{00000000-0005-0000-0000-00005C2E0000}"/>
    <cellStyle name="Normal 30 4 4 3" xfId="11869" xr:uid="{00000000-0005-0000-0000-00005D2E0000}"/>
    <cellStyle name="Normal 30 4 4 4" xfId="11870" xr:uid="{00000000-0005-0000-0000-00005E2E0000}"/>
    <cellStyle name="Normal 30 4 4 5" xfId="11871" xr:uid="{00000000-0005-0000-0000-00005F2E0000}"/>
    <cellStyle name="Normal 30 4 4 6" xfId="11872" xr:uid="{00000000-0005-0000-0000-0000602E0000}"/>
    <cellStyle name="Normal 30 4 4 7" xfId="11873" xr:uid="{00000000-0005-0000-0000-0000612E0000}"/>
    <cellStyle name="Normal 30 4 5" xfId="11874" xr:uid="{00000000-0005-0000-0000-0000622E0000}"/>
    <cellStyle name="Normal 30 4 5 2" xfId="11875" xr:uid="{00000000-0005-0000-0000-0000632E0000}"/>
    <cellStyle name="Normal 30 4 5 2 2" xfId="11876" xr:uid="{00000000-0005-0000-0000-0000642E0000}"/>
    <cellStyle name="Normal 30 4 5 2 3" xfId="11877" xr:uid="{00000000-0005-0000-0000-0000652E0000}"/>
    <cellStyle name="Normal 30 4 5 2 4" xfId="11878" xr:uid="{00000000-0005-0000-0000-0000662E0000}"/>
    <cellStyle name="Normal 30 4 5 2 5" xfId="11879" xr:uid="{00000000-0005-0000-0000-0000672E0000}"/>
    <cellStyle name="Normal 30 4 5 2 6" xfId="11880" xr:uid="{00000000-0005-0000-0000-0000682E0000}"/>
    <cellStyle name="Normal 30 4 5 3" xfId="11881" xr:uid="{00000000-0005-0000-0000-0000692E0000}"/>
    <cellStyle name="Normal 30 4 5 4" xfId="11882" xr:uid="{00000000-0005-0000-0000-00006A2E0000}"/>
    <cellStyle name="Normal 30 4 5 5" xfId="11883" xr:uid="{00000000-0005-0000-0000-00006B2E0000}"/>
    <cellStyle name="Normal 30 4 5 6" xfId="11884" xr:uid="{00000000-0005-0000-0000-00006C2E0000}"/>
    <cellStyle name="Normal 30 4 5 7" xfId="11885" xr:uid="{00000000-0005-0000-0000-00006D2E0000}"/>
    <cellStyle name="Normal 30 4 6" xfId="11886" xr:uid="{00000000-0005-0000-0000-00006E2E0000}"/>
    <cellStyle name="Normal 30 4 6 2" xfId="11887" xr:uid="{00000000-0005-0000-0000-00006F2E0000}"/>
    <cellStyle name="Normal 30 4 6 3" xfId="11888" xr:uid="{00000000-0005-0000-0000-0000702E0000}"/>
    <cellStyle name="Normal 30 4 6 4" xfId="11889" xr:uid="{00000000-0005-0000-0000-0000712E0000}"/>
    <cellStyle name="Normal 30 4 6 5" xfId="11890" xr:uid="{00000000-0005-0000-0000-0000722E0000}"/>
    <cellStyle name="Normal 30 4 6 6" xfId="11891" xr:uid="{00000000-0005-0000-0000-0000732E0000}"/>
    <cellStyle name="Normal 30 4 7" xfId="11892" xr:uid="{00000000-0005-0000-0000-0000742E0000}"/>
    <cellStyle name="Normal 30 4 7 2" xfId="11893" xr:uid="{00000000-0005-0000-0000-0000752E0000}"/>
    <cellStyle name="Normal 30 4 8" xfId="11894" xr:uid="{00000000-0005-0000-0000-0000762E0000}"/>
    <cellStyle name="Normal 30 4 9" xfId="11895" xr:uid="{00000000-0005-0000-0000-0000772E0000}"/>
    <cellStyle name="Normal 30 5" xfId="11896" xr:uid="{00000000-0005-0000-0000-0000782E0000}"/>
    <cellStyle name="Normal 30 5 10" xfId="11897" xr:uid="{00000000-0005-0000-0000-0000792E0000}"/>
    <cellStyle name="Normal 30 5 11" xfId="11898" xr:uid="{00000000-0005-0000-0000-00007A2E0000}"/>
    <cellStyle name="Normal 30 5 12" xfId="11899" xr:uid="{00000000-0005-0000-0000-00007B2E0000}"/>
    <cellStyle name="Normal 30 5 2" xfId="11900" xr:uid="{00000000-0005-0000-0000-00007C2E0000}"/>
    <cellStyle name="Normal 30 5 2 2" xfId="11901" xr:uid="{00000000-0005-0000-0000-00007D2E0000}"/>
    <cellStyle name="Normal 30 5 2 2 2" xfId="11902" xr:uid="{00000000-0005-0000-0000-00007E2E0000}"/>
    <cellStyle name="Normal 30 5 2 2 3" xfId="11903" xr:uid="{00000000-0005-0000-0000-00007F2E0000}"/>
    <cellStyle name="Normal 30 5 2 2 4" xfId="11904" xr:uid="{00000000-0005-0000-0000-0000802E0000}"/>
    <cellStyle name="Normal 30 5 2 2 5" xfId="11905" xr:uid="{00000000-0005-0000-0000-0000812E0000}"/>
    <cellStyle name="Normal 30 5 2 2 6" xfId="11906" xr:uid="{00000000-0005-0000-0000-0000822E0000}"/>
    <cellStyle name="Normal 30 5 2 3" xfId="11907" xr:uid="{00000000-0005-0000-0000-0000832E0000}"/>
    <cellStyle name="Normal 30 5 2 4" xfId="11908" xr:uid="{00000000-0005-0000-0000-0000842E0000}"/>
    <cellStyle name="Normal 30 5 2 5" xfId="11909" xr:uid="{00000000-0005-0000-0000-0000852E0000}"/>
    <cellStyle name="Normal 30 5 2 6" xfId="11910" xr:uid="{00000000-0005-0000-0000-0000862E0000}"/>
    <cellStyle name="Normal 30 5 2 7" xfId="11911" xr:uid="{00000000-0005-0000-0000-0000872E0000}"/>
    <cellStyle name="Normal 30 5 3" xfId="11912" xr:uid="{00000000-0005-0000-0000-0000882E0000}"/>
    <cellStyle name="Normal 30 5 3 2" xfId="11913" xr:uid="{00000000-0005-0000-0000-0000892E0000}"/>
    <cellStyle name="Normal 30 5 3 2 2" xfId="11914" xr:uid="{00000000-0005-0000-0000-00008A2E0000}"/>
    <cellStyle name="Normal 30 5 3 2 3" xfId="11915" xr:uid="{00000000-0005-0000-0000-00008B2E0000}"/>
    <cellStyle name="Normal 30 5 3 2 4" xfId="11916" xr:uid="{00000000-0005-0000-0000-00008C2E0000}"/>
    <cellStyle name="Normal 30 5 3 2 5" xfId="11917" xr:uid="{00000000-0005-0000-0000-00008D2E0000}"/>
    <cellStyle name="Normal 30 5 3 2 6" xfId="11918" xr:uid="{00000000-0005-0000-0000-00008E2E0000}"/>
    <cellStyle name="Normal 30 5 3 3" xfId="11919" xr:uid="{00000000-0005-0000-0000-00008F2E0000}"/>
    <cellStyle name="Normal 30 5 3 4" xfId="11920" xr:uid="{00000000-0005-0000-0000-0000902E0000}"/>
    <cellStyle name="Normal 30 5 3 5" xfId="11921" xr:uid="{00000000-0005-0000-0000-0000912E0000}"/>
    <cellStyle name="Normal 30 5 3 6" xfId="11922" xr:uid="{00000000-0005-0000-0000-0000922E0000}"/>
    <cellStyle name="Normal 30 5 3 7" xfId="11923" xr:uid="{00000000-0005-0000-0000-0000932E0000}"/>
    <cellStyle name="Normal 30 5 4" xfId="11924" xr:uid="{00000000-0005-0000-0000-0000942E0000}"/>
    <cellStyle name="Normal 30 5 4 2" xfId="11925" xr:uid="{00000000-0005-0000-0000-0000952E0000}"/>
    <cellStyle name="Normal 30 5 4 2 2" xfId="11926" xr:uid="{00000000-0005-0000-0000-0000962E0000}"/>
    <cellStyle name="Normal 30 5 4 2 3" xfId="11927" xr:uid="{00000000-0005-0000-0000-0000972E0000}"/>
    <cellStyle name="Normal 30 5 4 2 4" xfId="11928" xr:uid="{00000000-0005-0000-0000-0000982E0000}"/>
    <cellStyle name="Normal 30 5 4 2 5" xfId="11929" xr:uid="{00000000-0005-0000-0000-0000992E0000}"/>
    <cellStyle name="Normal 30 5 4 2 6" xfId="11930" xr:uid="{00000000-0005-0000-0000-00009A2E0000}"/>
    <cellStyle name="Normal 30 5 4 3" xfId="11931" xr:uid="{00000000-0005-0000-0000-00009B2E0000}"/>
    <cellStyle name="Normal 30 5 4 4" xfId="11932" xr:uid="{00000000-0005-0000-0000-00009C2E0000}"/>
    <cellStyle name="Normal 30 5 4 5" xfId="11933" xr:uid="{00000000-0005-0000-0000-00009D2E0000}"/>
    <cellStyle name="Normal 30 5 4 6" xfId="11934" xr:uid="{00000000-0005-0000-0000-00009E2E0000}"/>
    <cellStyle name="Normal 30 5 4 7" xfId="11935" xr:uid="{00000000-0005-0000-0000-00009F2E0000}"/>
    <cellStyle name="Normal 30 5 5" xfId="11936" xr:uid="{00000000-0005-0000-0000-0000A02E0000}"/>
    <cellStyle name="Normal 30 5 5 2" xfId="11937" xr:uid="{00000000-0005-0000-0000-0000A12E0000}"/>
    <cellStyle name="Normal 30 5 5 2 2" xfId="11938" xr:uid="{00000000-0005-0000-0000-0000A22E0000}"/>
    <cellStyle name="Normal 30 5 5 2 3" xfId="11939" xr:uid="{00000000-0005-0000-0000-0000A32E0000}"/>
    <cellStyle name="Normal 30 5 5 2 4" xfId="11940" xr:uid="{00000000-0005-0000-0000-0000A42E0000}"/>
    <cellStyle name="Normal 30 5 5 2 5" xfId="11941" xr:uid="{00000000-0005-0000-0000-0000A52E0000}"/>
    <cellStyle name="Normal 30 5 5 2 6" xfId="11942" xr:uid="{00000000-0005-0000-0000-0000A62E0000}"/>
    <cellStyle name="Normal 30 5 5 3" xfId="11943" xr:uid="{00000000-0005-0000-0000-0000A72E0000}"/>
    <cellStyle name="Normal 30 5 5 4" xfId="11944" xr:uid="{00000000-0005-0000-0000-0000A82E0000}"/>
    <cellStyle name="Normal 30 5 5 5" xfId="11945" xr:uid="{00000000-0005-0000-0000-0000A92E0000}"/>
    <cellStyle name="Normal 30 5 5 6" xfId="11946" xr:uid="{00000000-0005-0000-0000-0000AA2E0000}"/>
    <cellStyle name="Normal 30 5 5 7" xfId="11947" xr:uid="{00000000-0005-0000-0000-0000AB2E0000}"/>
    <cellStyle name="Normal 30 5 6" xfId="11948" xr:uid="{00000000-0005-0000-0000-0000AC2E0000}"/>
    <cellStyle name="Normal 30 5 6 2" xfId="11949" xr:uid="{00000000-0005-0000-0000-0000AD2E0000}"/>
    <cellStyle name="Normal 30 5 6 3" xfId="11950" xr:uid="{00000000-0005-0000-0000-0000AE2E0000}"/>
    <cellStyle name="Normal 30 5 6 4" xfId="11951" xr:uid="{00000000-0005-0000-0000-0000AF2E0000}"/>
    <cellStyle name="Normal 30 5 6 5" xfId="11952" xr:uid="{00000000-0005-0000-0000-0000B02E0000}"/>
    <cellStyle name="Normal 30 5 6 6" xfId="11953" xr:uid="{00000000-0005-0000-0000-0000B12E0000}"/>
    <cellStyle name="Normal 30 5 7" xfId="11954" xr:uid="{00000000-0005-0000-0000-0000B22E0000}"/>
    <cellStyle name="Normal 30 5 7 2" xfId="11955" xr:uid="{00000000-0005-0000-0000-0000B32E0000}"/>
    <cellStyle name="Normal 30 5 8" xfId="11956" xr:uid="{00000000-0005-0000-0000-0000B42E0000}"/>
    <cellStyle name="Normal 30 5 9" xfId="11957" xr:uid="{00000000-0005-0000-0000-0000B52E0000}"/>
    <cellStyle name="Normal 30 6" xfId="11958" xr:uid="{00000000-0005-0000-0000-0000B62E0000}"/>
    <cellStyle name="Normal 30 6 2" xfId="11959" xr:uid="{00000000-0005-0000-0000-0000B72E0000}"/>
    <cellStyle name="Normal 30 6 2 2" xfId="11960" xr:uid="{00000000-0005-0000-0000-0000B82E0000}"/>
    <cellStyle name="Normal 30 6 2 3" xfId="11961" xr:uid="{00000000-0005-0000-0000-0000B92E0000}"/>
    <cellStyle name="Normal 30 6 2 4" xfId="11962" xr:uid="{00000000-0005-0000-0000-0000BA2E0000}"/>
    <cellStyle name="Normal 30 6 2 5" xfId="11963" xr:uid="{00000000-0005-0000-0000-0000BB2E0000}"/>
    <cellStyle name="Normal 30 6 2 6" xfId="11964" xr:uid="{00000000-0005-0000-0000-0000BC2E0000}"/>
    <cellStyle name="Normal 30 6 3" xfId="11965" xr:uid="{00000000-0005-0000-0000-0000BD2E0000}"/>
    <cellStyle name="Normal 30 6 3 2" xfId="11966" xr:uid="{00000000-0005-0000-0000-0000BE2E0000}"/>
    <cellStyle name="Normal 30 6 4" xfId="11967" xr:uid="{00000000-0005-0000-0000-0000BF2E0000}"/>
    <cellStyle name="Normal 30 6 5" xfId="11968" xr:uid="{00000000-0005-0000-0000-0000C02E0000}"/>
    <cellStyle name="Normal 30 6 6" xfId="11969" xr:uid="{00000000-0005-0000-0000-0000C12E0000}"/>
    <cellStyle name="Normal 30 6 7" xfId="11970" xr:uid="{00000000-0005-0000-0000-0000C22E0000}"/>
    <cellStyle name="Normal 30 6 8" xfId="11971" xr:uid="{00000000-0005-0000-0000-0000C32E0000}"/>
    <cellStyle name="Normal 30 7" xfId="11972" xr:uid="{00000000-0005-0000-0000-0000C42E0000}"/>
    <cellStyle name="Normal 30 7 2" xfId="11973" xr:uid="{00000000-0005-0000-0000-0000C52E0000}"/>
    <cellStyle name="Normal 30 7 2 2" xfId="11974" xr:uid="{00000000-0005-0000-0000-0000C62E0000}"/>
    <cellStyle name="Normal 30 7 2 3" xfId="11975" xr:uid="{00000000-0005-0000-0000-0000C72E0000}"/>
    <cellStyle name="Normal 30 7 2 4" xfId="11976" xr:uid="{00000000-0005-0000-0000-0000C82E0000}"/>
    <cellStyle name="Normal 30 7 2 5" xfId="11977" xr:uid="{00000000-0005-0000-0000-0000C92E0000}"/>
    <cellStyle name="Normal 30 7 2 6" xfId="11978" xr:uid="{00000000-0005-0000-0000-0000CA2E0000}"/>
    <cellStyle name="Normal 30 7 3" xfId="11979" xr:uid="{00000000-0005-0000-0000-0000CB2E0000}"/>
    <cellStyle name="Normal 30 7 3 2" xfId="11980" xr:uid="{00000000-0005-0000-0000-0000CC2E0000}"/>
    <cellStyle name="Normal 30 7 4" xfId="11981" xr:uid="{00000000-0005-0000-0000-0000CD2E0000}"/>
    <cellStyle name="Normal 30 7 5" xfId="11982" xr:uid="{00000000-0005-0000-0000-0000CE2E0000}"/>
    <cellStyle name="Normal 30 7 6" xfId="11983" xr:uid="{00000000-0005-0000-0000-0000CF2E0000}"/>
    <cellStyle name="Normal 30 7 7" xfId="11984" xr:uid="{00000000-0005-0000-0000-0000D02E0000}"/>
    <cellStyle name="Normal 30 7 8" xfId="11985" xr:uid="{00000000-0005-0000-0000-0000D12E0000}"/>
    <cellStyle name="Normal 30 8" xfId="11986" xr:uid="{00000000-0005-0000-0000-0000D22E0000}"/>
    <cellStyle name="Normal 30 8 2" xfId="11987" xr:uid="{00000000-0005-0000-0000-0000D32E0000}"/>
    <cellStyle name="Normal 30 8 2 2" xfId="11988" xr:uid="{00000000-0005-0000-0000-0000D42E0000}"/>
    <cellStyle name="Normal 30 8 2 3" xfId="11989" xr:uid="{00000000-0005-0000-0000-0000D52E0000}"/>
    <cellStyle name="Normal 30 8 2 4" xfId="11990" xr:uid="{00000000-0005-0000-0000-0000D62E0000}"/>
    <cellStyle name="Normal 30 8 2 5" xfId="11991" xr:uid="{00000000-0005-0000-0000-0000D72E0000}"/>
    <cellStyle name="Normal 30 8 2 6" xfId="11992" xr:uid="{00000000-0005-0000-0000-0000D82E0000}"/>
    <cellStyle name="Normal 30 8 3" xfId="11993" xr:uid="{00000000-0005-0000-0000-0000D92E0000}"/>
    <cellStyle name="Normal 30 8 4" xfId="11994" xr:uid="{00000000-0005-0000-0000-0000DA2E0000}"/>
    <cellStyle name="Normal 30 8 5" xfId="11995" xr:uid="{00000000-0005-0000-0000-0000DB2E0000}"/>
    <cellStyle name="Normal 30 8 6" xfId="11996" xr:uid="{00000000-0005-0000-0000-0000DC2E0000}"/>
    <cellStyle name="Normal 30 8 7" xfId="11997" xr:uid="{00000000-0005-0000-0000-0000DD2E0000}"/>
    <cellStyle name="Normal 30 9" xfId="11998" xr:uid="{00000000-0005-0000-0000-0000DE2E0000}"/>
    <cellStyle name="Normal 30 9 2" xfId="11999" xr:uid="{00000000-0005-0000-0000-0000DF2E0000}"/>
    <cellStyle name="Normal 30 9 2 2" xfId="12000" xr:uid="{00000000-0005-0000-0000-0000E02E0000}"/>
    <cellStyle name="Normal 30 9 2 3" xfId="12001" xr:uid="{00000000-0005-0000-0000-0000E12E0000}"/>
    <cellStyle name="Normal 30 9 2 4" xfId="12002" xr:uid="{00000000-0005-0000-0000-0000E22E0000}"/>
    <cellStyle name="Normal 30 9 2 5" xfId="12003" xr:uid="{00000000-0005-0000-0000-0000E32E0000}"/>
    <cellStyle name="Normal 30 9 2 6" xfId="12004" xr:uid="{00000000-0005-0000-0000-0000E42E0000}"/>
    <cellStyle name="Normal 30 9 3" xfId="12005" xr:uid="{00000000-0005-0000-0000-0000E52E0000}"/>
    <cellStyle name="Normal 30 9 4" xfId="12006" xr:uid="{00000000-0005-0000-0000-0000E62E0000}"/>
    <cellStyle name="Normal 30 9 5" xfId="12007" xr:uid="{00000000-0005-0000-0000-0000E72E0000}"/>
    <cellStyle name="Normal 30 9 6" xfId="12008" xr:uid="{00000000-0005-0000-0000-0000E82E0000}"/>
    <cellStyle name="Normal 30 9 7" xfId="12009" xr:uid="{00000000-0005-0000-0000-0000E92E0000}"/>
    <cellStyle name="Normal 30_New ALCO Model &amp; Content_7.21.11" xfId="12010" xr:uid="{00000000-0005-0000-0000-0000EA2E0000}"/>
    <cellStyle name="Normal 31" xfId="12011" xr:uid="{00000000-0005-0000-0000-0000EB2E0000}"/>
    <cellStyle name="Normal 31 10" xfId="12012" xr:uid="{00000000-0005-0000-0000-0000EC2E0000}"/>
    <cellStyle name="Normal 31 10 2" xfId="12013" xr:uid="{00000000-0005-0000-0000-0000ED2E0000}"/>
    <cellStyle name="Normal 31 10 3" xfId="12014" xr:uid="{00000000-0005-0000-0000-0000EE2E0000}"/>
    <cellStyle name="Normal 31 10 4" xfId="12015" xr:uid="{00000000-0005-0000-0000-0000EF2E0000}"/>
    <cellStyle name="Normal 31 10 5" xfId="12016" xr:uid="{00000000-0005-0000-0000-0000F02E0000}"/>
    <cellStyle name="Normal 31 10 6" xfId="12017" xr:uid="{00000000-0005-0000-0000-0000F12E0000}"/>
    <cellStyle name="Normal 31 11" xfId="12018" xr:uid="{00000000-0005-0000-0000-0000F22E0000}"/>
    <cellStyle name="Normal 31 11 2" xfId="12019" xr:uid="{00000000-0005-0000-0000-0000F32E0000}"/>
    <cellStyle name="Normal 31 12" xfId="12020" xr:uid="{00000000-0005-0000-0000-0000F42E0000}"/>
    <cellStyle name="Normal 31 13" xfId="12021" xr:uid="{00000000-0005-0000-0000-0000F52E0000}"/>
    <cellStyle name="Normal 31 14" xfId="12022" xr:uid="{00000000-0005-0000-0000-0000F62E0000}"/>
    <cellStyle name="Normal 31 15" xfId="12023" xr:uid="{00000000-0005-0000-0000-0000F72E0000}"/>
    <cellStyle name="Normal 31 16" xfId="12024" xr:uid="{00000000-0005-0000-0000-0000F82E0000}"/>
    <cellStyle name="Normal 31 2" xfId="12025" xr:uid="{00000000-0005-0000-0000-0000F92E0000}"/>
    <cellStyle name="Normal 31 2 10" xfId="12026" xr:uid="{00000000-0005-0000-0000-0000FA2E0000}"/>
    <cellStyle name="Normal 31 2 10 2" xfId="12027" xr:uid="{00000000-0005-0000-0000-0000FB2E0000}"/>
    <cellStyle name="Normal 31 2 11" xfId="12028" xr:uid="{00000000-0005-0000-0000-0000FC2E0000}"/>
    <cellStyle name="Normal 31 2 12" xfId="12029" xr:uid="{00000000-0005-0000-0000-0000FD2E0000}"/>
    <cellStyle name="Normal 31 2 13" xfId="12030" xr:uid="{00000000-0005-0000-0000-0000FE2E0000}"/>
    <cellStyle name="Normal 31 2 14" xfId="12031" xr:uid="{00000000-0005-0000-0000-0000FF2E0000}"/>
    <cellStyle name="Normal 31 2 15" xfId="12032" xr:uid="{00000000-0005-0000-0000-0000002F0000}"/>
    <cellStyle name="Normal 31 2 2" xfId="12033" xr:uid="{00000000-0005-0000-0000-0000012F0000}"/>
    <cellStyle name="Normal 31 2 2 10" xfId="12034" xr:uid="{00000000-0005-0000-0000-0000022F0000}"/>
    <cellStyle name="Normal 31 2 2 11" xfId="12035" xr:uid="{00000000-0005-0000-0000-0000032F0000}"/>
    <cellStyle name="Normal 31 2 2 12" xfId="12036" xr:uid="{00000000-0005-0000-0000-0000042F0000}"/>
    <cellStyle name="Normal 31 2 2 13" xfId="12037" xr:uid="{00000000-0005-0000-0000-0000052F0000}"/>
    <cellStyle name="Normal 31 2 2 2" xfId="12038" xr:uid="{00000000-0005-0000-0000-0000062F0000}"/>
    <cellStyle name="Normal 31 2 2 2 10" xfId="12039" xr:uid="{00000000-0005-0000-0000-0000072F0000}"/>
    <cellStyle name="Normal 31 2 2 2 11" xfId="12040" xr:uid="{00000000-0005-0000-0000-0000082F0000}"/>
    <cellStyle name="Normal 31 2 2 2 2" xfId="12041" xr:uid="{00000000-0005-0000-0000-0000092F0000}"/>
    <cellStyle name="Normal 31 2 2 2 2 2" xfId="12042" xr:uid="{00000000-0005-0000-0000-00000A2F0000}"/>
    <cellStyle name="Normal 31 2 2 2 2 2 2" xfId="12043" xr:uid="{00000000-0005-0000-0000-00000B2F0000}"/>
    <cellStyle name="Normal 31 2 2 2 2 2 3" xfId="12044" xr:uid="{00000000-0005-0000-0000-00000C2F0000}"/>
    <cellStyle name="Normal 31 2 2 2 2 2 4" xfId="12045" xr:uid="{00000000-0005-0000-0000-00000D2F0000}"/>
    <cellStyle name="Normal 31 2 2 2 2 2 5" xfId="12046" xr:uid="{00000000-0005-0000-0000-00000E2F0000}"/>
    <cellStyle name="Normal 31 2 2 2 2 2 6" xfId="12047" xr:uid="{00000000-0005-0000-0000-00000F2F0000}"/>
    <cellStyle name="Normal 31 2 2 2 2 3" xfId="12048" xr:uid="{00000000-0005-0000-0000-0000102F0000}"/>
    <cellStyle name="Normal 31 2 2 2 2 4" xfId="12049" xr:uid="{00000000-0005-0000-0000-0000112F0000}"/>
    <cellStyle name="Normal 31 2 2 2 2 5" xfId="12050" xr:uid="{00000000-0005-0000-0000-0000122F0000}"/>
    <cellStyle name="Normal 31 2 2 2 2 6" xfId="12051" xr:uid="{00000000-0005-0000-0000-0000132F0000}"/>
    <cellStyle name="Normal 31 2 2 2 2 7" xfId="12052" xr:uid="{00000000-0005-0000-0000-0000142F0000}"/>
    <cellStyle name="Normal 31 2 2 2 3" xfId="12053" xr:uid="{00000000-0005-0000-0000-0000152F0000}"/>
    <cellStyle name="Normal 31 2 2 2 3 2" xfId="12054" xr:uid="{00000000-0005-0000-0000-0000162F0000}"/>
    <cellStyle name="Normal 31 2 2 2 3 2 2" xfId="12055" xr:uid="{00000000-0005-0000-0000-0000172F0000}"/>
    <cellStyle name="Normal 31 2 2 2 3 2 3" xfId="12056" xr:uid="{00000000-0005-0000-0000-0000182F0000}"/>
    <cellStyle name="Normal 31 2 2 2 3 2 4" xfId="12057" xr:uid="{00000000-0005-0000-0000-0000192F0000}"/>
    <cellStyle name="Normal 31 2 2 2 3 2 5" xfId="12058" xr:uid="{00000000-0005-0000-0000-00001A2F0000}"/>
    <cellStyle name="Normal 31 2 2 2 3 2 6" xfId="12059" xr:uid="{00000000-0005-0000-0000-00001B2F0000}"/>
    <cellStyle name="Normal 31 2 2 2 3 3" xfId="12060" xr:uid="{00000000-0005-0000-0000-00001C2F0000}"/>
    <cellStyle name="Normal 31 2 2 2 3 4" xfId="12061" xr:uid="{00000000-0005-0000-0000-00001D2F0000}"/>
    <cellStyle name="Normal 31 2 2 2 3 5" xfId="12062" xr:uid="{00000000-0005-0000-0000-00001E2F0000}"/>
    <cellStyle name="Normal 31 2 2 2 3 6" xfId="12063" xr:uid="{00000000-0005-0000-0000-00001F2F0000}"/>
    <cellStyle name="Normal 31 2 2 2 3 7" xfId="12064" xr:uid="{00000000-0005-0000-0000-0000202F0000}"/>
    <cellStyle name="Normal 31 2 2 2 4" xfId="12065" xr:uid="{00000000-0005-0000-0000-0000212F0000}"/>
    <cellStyle name="Normal 31 2 2 2 4 2" xfId="12066" xr:uid="{00000000-0005-0000-0000-0000222F0000}"/>
    <cellStyle name="Normal 31 2 2 2 4 2 2" xfId="12067" xr:uid="{00000000-0005-0000-0000-0000232F0000}"/>
    <cellStyle name="Normal 31 2 2 2 4 2 3" xfId="12068" xr:uid="{00000000-0005-0000-0000-0000242F0000}"/>
    <cellStyle name="Normal 31 2 2 2 4 2 4" xfId="12069" xr:uid="{00000000-0005-0000-0000-0000252F0000}"/>
    <cellStyle name="Normal 31 2 2 2 4 2 5" xfId="12070" xr:uid="{00000000-0005-0000-0000-0000262F0000}"/>
    <cellStyle name="Normal 31 2 2 2 4 2 6" xfId="12071" xr:uid="{00000000-0005-0000-0000-0000272F0000}"/>
    <cellStyle name="Normal 31 2 2 2 4 3" xfId="12072" xr:uid="{00000000-0005-0000-0000-0000282F0000}"/>
    <cellStyle name="Normal 31 2 2 2 4 4" xfId="12073" xr:uid="{00000000-0005-0000-0000-0000292F0000}"/>
    <cellStyle name="Normal 31 2 2 2 4 5" xfId="12074" xr:uid="{00000000-0005-0000-0000-00002A2F0000}"/>
    <cellStyle name="Normal 31 2 2 2 4 6" xfId="12075" xr:uid="{00000000-0005-0000-0000-00002B2F0000}"/>
    <cellStyle name="Normal 31 2 2 2 4 7" xfId="12076" xr:uid="{00000000-0005-0000-0000-00002C2F0000}"/>
    <cellStyle name="Normal 31 2 2 2 5" xfId="12077" xr:uid="{00000000-0005-0000-0000-00002D2F0000}"/>
    <cellStyle name="Normal 31 2 2 2 5 2" xfId="12078" xr:uid="{00000000-0005-0000-0000-00002E2F0000}"/>
    <cellStyle name="Normal 31 2 2 2 5 2 2" xfId="12079" xr:uid="{00000000-0005-0000-0000-00002F2F0000}"/>
    <cellStyle name="Normal 31 2 2 2 5 2 3" xfId="12080" xr:uid="{00000000-0005-0000-0000-0000302F0000}"/>
    <cellStyle name="Normal 31 2 2 2 5 2 4" xfId="12081" xr:uid="{00000000-0005-0000-0000-0000312F0000}"/>
    <cellStyle name="Normal 31 2 2 2 5 2 5" xfId="12082" xr:uid="{00000000-0005-0000-0000-0000322F0000}"/>
    <cellStyle name="Normal 31 2 2 2 5 2 6" xfId="12083" xr:uid="{00000000-0005-0000-0000-0000332F0000}"/>
    <cellStyle name="Normal 31 2 2 2 5 3" xfId="12084" xr:uid="{00000000-0005-0000-0000-0000342F0000}"/>
    <cellStyle name="Normal 31 2 2 2 5 4" xfId="12085" xr:uid="{00000000-0005-0000-0000-0000352F0000}"/>
    <cellStyle name="Normal 31 2 2 2 5 5" xfId="12086" xr:uid="{00000000-0005-0000-0000-0000362F0000}"/>
    <cellStyle name="Normal 31 2 2 2 5 6" xfId="12087" xr:uid="{00000000-0005-0000-0000-0000372F0000}"/>
    <cellStyle name="Normal 31 2 2 2 5 7" xfId="12088" xr:uid="{00000000-0005-0000-0000-0000382F0000}"/>
    <cellStyle name="Normal 31 2 2 2 6" xfId="12089" xr:uid="{00000000-0005-0000-0000-0000392F0000}"/>
    <cellStyle name="Normal 31 2 2 2 6 2" xfId="12090" xr:uid="{00000000-0005-0000-0000-00003A2F0000}"/>
    <cellStyle name="Normal 31 2 2 2 6 3" xfId="12091" xr:uid="{00000000-0005-0000-0000-00003B2F0000}"/>
    <cellStyle name="Normal 31 2 2 2 6 4" xfId="12092" xr:uid="{00000000-0005-0000-0000-00003C2F0000}"/>
    <cellStyle name="Normal 31 2 2 2 6 5" xfId="12093" xr:uid="{00000000-0005-0000-0000-00003D2F0000}"/>
    <cellStyle name="Normal 31 2 2 2 6 6" xfId="12094" xr:uid="{00000000-0005-0000-0000-00003E2F0000}"/>
    <cellStyle name="Normal 31 2 2 2 7" xfId="12095" xr:uid="{00000000-0005-0000-0000-00003F2F0000}"/>
    <cellStyle name="Normal 31 2 2 2 8" xfId="12096" xr:uid="{00000000-0005-0000-0000-0000402F0000}"/>
    <cellStyle name="Normal 31 2 2 2 9" xfId="12097" xr:uid="{00000000-0005-0000-0000-0000412F0000}"/>
    <cellStyle name="Normal 31 2 2 3" xfId="12098" xr:uid="{00000000-0005-0000-0000-0000422F0000}"/>
    <cellStyle name="Normal 31 2 2 3 10" xfId="12099" xr:uid="{00000000-0005-0000-0000-0000432F0000}"/>
    <cellStyle name="Normal 31 2 2 3 11" xfId="12100" xr:uid="{00000000-0005-0000-0000-0000442F0000}"/>
    <cellStyle name="Normal 31 2 2 3 2" xfId="12101" xr:uid="{00000000-0005-0000-0000-0000452F0000}"/>
    <cellStyle name="Normal 31 2 2 3 2 2" xfId="12102" xr:uid="{00000000-0005-0000-0000-0000462F0000}"/>
    <cellStyle name="Normal 31 2 2 3 2 2 2" xfId="12103" xr:uid="{00000000-0005-0000-0000-0000472F0000}"/>
    <cellStyle name="Normal 31 2 2 3 2 2 3" xfId="12104" xr:uid="{00000000-0005-0000-0000-0000482F0000}"/>
    <cellStyle name="Normal 31 2 2 3 2 2 4" xfId="12105" xr:uid="{00000000-0005-0000-0000-0000492F0000}"/>
    <cellStyle name="Normal 31 2 2 3 2 2 5" xfId="12106" xr:uid="{00000000-0005-0000-0000-00004A2F0000}"/>
    <cellStyle name="Normal 31 2 2 3 2 2 6" xfId="12107" xr:uid="{00000000-0005-0000-0000-00004B2F0000}"/>
    <cellStyle name="Normal 31 2 2 3 2 3" xfId="12108" xr:uid="{00000000-0005-0000-0000-00004C2F0000}"/>
    <cellStyle name="Normal 31 2 2 3 2 4" xfId="12109" xr:uid="{00000000-0005-0000-0000-00004D2F0000}"/>
    <cellStyle name="Normal 31 2 2 3 2 5" xfId="12110" xr:uid="{00000000-0005-0000-0000-00004E2F0000}"/>
    <cellStyle name="Normal 31 2 2 3 2 6" xfId="12111" xr:uid="{00000000-0005-0000-0000-00004F2F0000}"/>
    <cellStyle name="Normal 31 2 2 3 2 7" xfId="12112" xr:uid="{00000000-0005-0000-0000-0000502F0000}"/>
    <cellStyle name="Normal 31 2 2 3 3" xfId="12113" xr:uid="{00000000-0005-0000-0000-0000512F0000}"/>
    <cellStyle name="Normal 31 2 2 3 3 2" xfId="12114" xr:uid="{00000000-0005-0000-0000-0000522F0000}"/>
    <cellStyle name="Normal 31 2 2 3 3 2 2" xfId="12115" xr:uid="{00000000-0005-0000-0000-0000532F0000}"/>
    <cellStyle name="Normal 31 2 2 3 3 2 3" xfId="12116" xr:uid="{00000000-0005-0000-0000-0000542F0000}"/>
    <cellStyle name="Normal 31 2 2 3 3 2 4" xfId="12117" xr:uid="{00000000-0005-0000-0000-0000552F0000}"/>
    <cellStyle name="Normal 31 2 2 3 3 2 5" xfId="12118" xr:uid="{00000000-0005-0000-0000-0000562F0000}"/>
    <cellStyle name="Normal 31 2 2 3 3 2 6" xfId="12119" xr:uid="{00000000-0005-0000-0000-0000572F0000}"/>
    <cellStyle name="Normal 31 2 2 3 3 3" xfId="12120" xr:uid="{00000000-0005-0000-0000-0000582F0000}"/>
    <cellStyle name="Normal 31 2 2 3 3 4" xfId="12121" xr:uid="{00000000-0005-0000-0000-0000592F0000}"/>
    <cellStyle name="Normal 31 2 2 3 3 5" xfId="12122" xr:uid="{00000000-0005-0000-0000-00005A2F0000}"/>
    <cellStyle name="Normal 31 2 2 3 3 6" xfId="12123" xr:uid="{00000000-0005-0000-0000-00005B2F0000}"/>
    <cellStyle name="Normal 31 2 2 3 3 7" xfId="12124" xr:uid="{00000000-0005-0000-0000-00005C2F0000}"/>
    <cellStyle name="Normal 31 2 2 3 4" xfId="12125" xr:uid="{00000000-0005-0000-0000-00005D2F0000}"/>
    <cellStyle name="Normal 31 2 2 3 4 2" xfId="12126" xr:uid="{00000000-0005-0000-0000-00005E2F0000}"/>
    <cellStyle name="Normal 31 2 2 3 4 2 2" xfId="12127" xr:uid="{00000000-0005-0000-0000-00005F2F0000}"/>
    <cellStyle name="Normal 31 2 2 3 4 2 3" xfId="12128" xr:uid="{00000000-0005-0000-0000-0000602F0000}"/>
    <cellStyle name="Normal 31 2 2 3 4 2 4" xfId="12129" xr:uid="{00000000-0005-0000-0000-0000612F0000}"/>
    <cellStyle name="Normal 31 2 2 3 4 2 5" xfId="12130" xr:uid="{00000000-0005-0000-0000-0000622F0000}"/>
    <cellStyle name="Normal 31 2 2 3 4 2 6" xfId="12131" xr:uid="{00000000-0005-0000-0000-0000632F0000}"/>
    <cellStyle name="Normal 31 2 2 3 4 3" xfId="12132" xr:uid="{00000000-0005-0000-0000-0000642F0000}"/>
    <cellStyle name="Normal 31 2 2 3 4 4" xfId="12133" xr:uid="{00000000-0005-0000-0000-0000652F0000}"/>
    <cellStyle name="Normal 31 2 2 3 4 5" xfId="12134" xr:uid="{00000000-0005-0000-0000-0000662F0000}"/>
    <cellStyle name="Normal 31 2 2 3 4 6" xfId="12135" xr:uid="{00000000-0005-0000-0000-0000672F0000}"/>
    <cellStyle name="Normal 31 2 2 3 4 7" xfId="12136" xr:uid="{00000000-0005-0000-0000-0000682F0000}"/>
    <cellStyle name="Normal 31 2 2 3 5" xfId="12137" xr:uid="{00000000-0005-0000-0000-0000692F0000}"/>
    <cellStyle name="Normal 31 2 2 3 5 2" xfId="12138" xr:uid="{00000000-0005-0000-0000-00006A2F0000}"/>
    <cellStyle name="Normal 31 2 2 3 5 2 2" xfId="12139" xr:uid="{00000000-0005-0000-0000-00006B2F0000}"/>
    <cellStyle name="Normal 31 2 2 3 5 2 3" xfId="12140" xr:uid="{00000000-0005-0000-0000-00006C2F0000}"/>
    <cellStyle name="Normal 31 2 2 3 5 2 4" xfId="12141" xr:uid="{00000000-0005-0000-0000-00006D2F0000}"/>
    <cellStyle name="Normal 31 2 2 3 5 2 5" xfId="12142" xr:uid="{00000000-0005-0000-0000-00006E2F0000}"/>
    <cellStyle name="Normal 31 2 2 3 5 2 6" xfId="12143" xr:uid="{00000000-0005-0000-0000-00006F2F0000}"/>
    <cellStyle name="Normal 31 2 2 3 5 3" xfId="12144" xr:uid="{00000000-0005-0000-0000-0000702F0000}"/>
    <cellStyle name="Normal 31 2 2 3 5 4" xfId="12145" xr:uid="{00000000-0005-0000-0000-0000712F0000}"/>
    <cellStyle name="Normal 31 2 2 3 5 5" xfId="12146" xr:uid="{00000000-0005-0000-0000-0000722F0000}"/>
    <cellStyle name="Normal 31 2 2 3 5 6" xfId="12147" xr:uid="{00000000-0005-0000-0000-0000732F0000}"/>
    <cellStyle name="Normal 31 2 2 3 5 7" xfId="12148" xr:uid="{00000000-0005-0000-0000-0000742F0000}"/>
    <cellStyle name="Normal 31 2 2 3 6" xfId="12149" xr:uid="{00000000-0005-0000-0000-0000752F0000}"/>
    <cellStyle name="Normal 31 2 2 3 6 2" xfId="12150" xr:uid="{00000000-0005-0000-0000-0000762F0000}"/>
    <cellStyle name="Normal 31 2 2 3 6 3" xfId="12151" xr:uid="{00000000-0005-0000-0000-0000772F0000}"/>
    <cellStyle name="Normal 31 2 2 3 6 4" xfId="12152" xr:uid="{00000000-0005-0000-0000-0000782F0000}"/>
    <cellStyle name="Normal 31 2 2 3 6 5" xfId="12153" xr:uid="{00000000-0005-0000-0000-0000792F0000}"/>
    <cellStyle name="Normal 31 2 2 3 6 6" xfId="12154" xr:uid="{00000000-0005-0000-0000-00007A2F0000}"/>
    <cellStyle name="Normal 31 2 2 3 7" xfId="12155" xr:uid="{00000000-0005-0000-0000-00007B2F0000}"/>
    <cellStyle name="Normal 31 2 2 3 8" xfId="12156" xr:uid="{00000000-0005-0000-0000-00007C2F0000}"/>
    <cellStyle name="Normal 31 2 2 3 9" xfId="12157" xr:uid="{00000000-0005-0000-0000-00007D2F0000}"/>
    <cellStyle name="Normal 31 2 2 4" xfId="12158" xr:uid="{00000000-0005-0000-0000-00007E2F0000}"/>
    <cellStyle name="Normal 31 2 2 4 2" xfId="12159" xr:uid="{00000000-0005-0000-0000-00007F2F0000}"/>
    <cellStyle name="Normal 31 2 2 4 2 2" xfId="12160" xr:uid="{00000000-0005-0000-0000-0000802F0000}"/>
    <cellStyle name="Normal 31 2 2 4 2 3" xfId="12161" xr:uid="{00000000-0005-0000-0000-0000812F0000}"/>
    <cellStyle name="Normal 31 2 2 4 2 4" xfId="12162" xr:uid="{00000000-0005-0000-0000-0000822F0000}"/>
    <cellStyle name="Normal 31 2 2 4 2 5" xfId="12163" xr:uid="{00000000-0005-0000-0000-0000832F0000}"/>
    <cellStyle name="Normal 31 2 2 4 2 6" xfId="12164" xr:uid="{00000000-0005-0000-0000-0000842F0000}"/>
    <cellStyle name="Normal 31 2 2 4 3" xfId="12165" xr:uid="{00000000-0005-0000-0000-0000852F0000}"/>
    <cellStyle name="Normal 31 2 2 4 4" xfId="12166" xr:uid="{00000000-0005-0000-0000-0000862F0000}"/>
    <cellStyle name="Normal 31 2 2 4 5" xfId="12167" xr:uid="{00000000-0005-0000-0000-0000872F0000}"/>
    <cellStyle name="Normal 31 2 2 4 6" xfId="12168" xr:uid="{00000000-0005-0000-0000-0000882F0000}"/>
    <cellStyle name="Normal 31 2 2 4 7" xfId="12169" xr:uid="{00000000-0005-0000-0000-0000892F0000}"/>
    <cellStyle name="Normal 31 2 2 5" xfId="12170" xr:uid="{00000000-0005-0000-0000-00008A2F0000}"/>
    <cellStyle name="Normal 31 2 2 5 2" xfId="12171" xr:uid="{00000000-0005-0000-0000-00008B2F0000}"/>
    <cellStyle name="Normal 31 2 2 5 2 2" xfId="12172" xr:uid="{00000000-0005-0000-0000-00008C2F0000}"/>
    <cellStyle name="Normal 31 2 2 5 2 3" xfId="12173" xr:uid="{00000000-0005-0000-0000-00008D2F0000}"/>
    <cellStyle name="Normal 31 2 2 5 2 4" xfId="12174" xr:uid="{00000000-0005-0000-0000-00008E2F0000}"/>
    <cellStyle name="Normal 31 2 2 5 2 5" xfId="12175" xr:uid="{00000000-0005-0000-0000-00008F2F0000}"/>
    <cellStyle name="Normal 31 2 2 5 2 6" xfId="12176" xr:uid="{00000000-0005-0000-0000-0000902F0000}"/>
    <cellStyle name="Normal 31 2 2 5 3" xfId="12177" xr:uid="{00000000-0005-0000-0000-0000912F0000}"/>
    <cellStyle name="Normal 31 2 2 5 4" xfId="12178" xr:uid="{00000000-0005-0000-0000-0000922F0000}"/>
    <cellStyle name="Normal 31 2 2 5 5" xfId="12179" xr:uid="{00000000-0005-0000-0000-0000932F0000}"/>
    <cellStyle name="Normal 31 2 2 5 6" xfId="12180" xr:uid="{00000000-0005-0000-0000-0000942F0000}"/>
    <cellStyle name="Normal 31 2 2 5 7" xfId="12181" xr:uid="{00000000-0005-0000-0000-0000952F0000}"/>
    <cellStyle name="Normal 31 2 2 6" xfId="12182" xr:uid="{00000000-0005-0000-0000-0000962F0000}"/>
    <cellStyle name="Normal 31 2 2 6 2" xfId="12183" xr:uid="{00000000-0005-0000-0000-0000972F0000}"/>
    <cellStyle name="Normal 31 2 2 6 2 2" xfId="12184" xr:uid="{00000000-0005-0000-0000-0000982F0000}"/>
    <cellStyle name="Normal 31 2 2 6 2 3" xfId="12185" xr:uid="{00000000-0005-0000-0000-0000992F0000}"/>
    <cellStyle name="Normal 31 2 2 6 2 4" xfId="12186" xr:uid="{00000000-0005-0000-0000-00009A2F0000}"/>
    <cellStyle name="Normal 31 2 2 6 2 5" xfId="12187" xr:uid="{00000000-0005-0000-0000-00009B2F0000}"/>
    <cellStyle name="Normal 31 2 2 6 2 6" xfId="12188" xr:uid="{00000000-0005-0000-0000-00009C2F0000}"/>
    <cellStyle name="Normal 31 2 2 6 3" xfId="12189" xr:uid="{00000000-0005-0000-0000-00009D2F0000}"/>
    <cellStyle name="Normal 31 2 2 6 4" xfId="12190" xr:uid="{00000000-0005-0000-0000-00009E2F0000}"/>
    <cellStyle name="Normal 31 2 2 6 5" xfId="12191" xr:uid="{00000000-0005-0000-0000-00009F2F0000}"/>
    <cellStyle name="Normal 31 2 2 6 6" xfId="12192" xr:uid="{00000000-0005-0000-0000-0000A02F0000}"/>
    <cellStyle name="Normal 31 2 2 6 7" xfId="12193" xr:uid="{00000000-0005-0000-0000-0000A12F0000}"/>
    <cellStyle name="Normal 31 2 2 7" xfId="12194" xr:uid="{00000000-0005-0000-0000-0000A22F0000}"/>
    <cellStyle name="Normal 31 2 2 7 2" xfId="12195" xr:uid="{00000000-0005-0000-0000-0000A32F0000}"/>
    <cellStyle name="Normal 31 2 2 7 2 2" xfId="12196" xr:uid="{00000000-0005-0000-0000-0000A42F0000}"/>
    <cellStyle name="Normal 31 2 2 7 2 3" xfId="12197" xr:uid="{00000000-0005-0000-0000-0000A52F0000}"/>
    <cellStyle name="Normal 31 2 2 7 2 4" xfId="12198" xr:uid="{00000000-0005-0000-0000-0000A62F0000}"/>
    <cellStyle name="Normal 31 2 2 7 2 5" xfId="12199" xr:uid="{00000000-0005-0000-0000-0000A72F0000}"/>
    <cellStyle name="Normal 31 2 2 7 2 6" xfId="12200" xr:uid="{00000000-0005-0000-0000-0000A82F0000}"/>
    <cellStyle name="Normal 31 2 2 7 3" xfId="12201" xr:uid="{00000000-0005-0000-0000-0000A92F0000}"/>
    <cellStyle name="Normal 31 2 2 7 4" xfId="12202" xr:uid="{00000000-0005-0000-0000-0000AA2F0000}"/>
    <cellStyle name="Normal 31 2 2 7 5" xfId="12203" xr:uid="{00000000-0005-0000-0000-0000AB2F0000}"/>
    <cellStyle name="Normal 31 2 2 7 6" xfId="12204" xr:uid="{00000000-0005-0000-0000-0000AC2F0000}"/>
    <cellStyle name="Normal 31 2 2 7 7" xfId="12205" xr:uid="{00000000-0005-0000-0000-0000AD2F0000}"/>
    <cellStyle name="Normal 31 2 2 8" xfId="12206" xr:uid="{00000000-0005-0000-0000-0000AE2F0000}"/>
    <cellStyle name="Normal 31 2 2 8 2" xfId="12207" xr:uid="{00000000-0005-0000-0000-0000AF2F0000}"/>
    <cellStyle name="Normal 31 2 2 8 3" xfId="12208" xr:uid="{00000000-0005-0000-0000-0000B02F0000}"/>
    <cellStyle name="Normal 31 2 2 8 4" xfId="12209" xr:uid="{00000000-0005-0000-0000-0000B12F0000}"/>
    <cellStyle name="Normal 31 2 2 8 5" xfId="12210" xr:uid="{00000000-0005-0000-0000-0000B22F0000}"/>
    <cellStyle name="Normal 31 2 2 8 6" xfId="12211" xr:uid="{00000000-0005-0000-0000-0000B32F0000}"/>
    <cellStyle name="Normal 31 2 2 9" xfId="12212" xr:uid="{00000000-0005-0000-0000-0000B42F0000}"/>
    <cellStyle name="Normal 31 2 3" xfId="12213" xr:uid="{00000000-0005-0000-0000-0000B52F0000}"/>
    <cellStyle name="Normal 31 2 3 10" xfId="12214" xr:uid="{00000000-0005-0000-0000-0000B62F0000}"/>
    <cellStyle name="Normal 31 2 3 11" xfId="12215" xr:uid="{00000000-0005-0000-0000-0000B72F0000}"/>
    <cellStyle name="Normal 31 2 3 2" xfId="12216" xr:uid="{00000000-0005-0000-0000-0000B82F0000}"/>
    <cellStyle name="Normal 31 2 3 2 2" xfId="12217" xr:uid="{00000000-0005-0000-0000-0000B92F0000}"/>
    <cellStyle name="Normal 31 2 3 2 2 2" xfId="12218" xr:uid="{00000000-0005-0000-0000-0000BA2F0000}"/>
    <cellStyle name="Normal 31 2 3 2 2 3" xfId="12219" xr:uid="{00000000-0005-0000-0000-0000BB2F0000}"/>
    <cellStyle name="Normal 31 2 3 2 2 4" xfId="12220" xr:uid="{00000000-0005-0000-0000-0000BC2F0000}"/>
    <cellStyle name="Normal 31 2 3 2 2 5" xfId="12221" xr:uid="{00000000-0005-0000-0000-0000BD2F0000}"/>
    <cellStyle name="Normal 31 2 3 2 2 6" xfId="12222" xr:uid="{00000000-0005-0000-0000-0000BE2F0000}"/>
    <cellStyle name="Normal 31 2 3 2 3" xfId="12223" xr:uid="{00000000-0005-0000-0000-0000BF2F0000}"/>
    <cellStyle name="Normal 31 2 3 2 4" xfId="12224" xr:uid="{00000000-0005-0000-0000-0000C02F0000}"/>
    <cellStyle name="Normal 31 2 3 2 5" xfId="12225" xr:uid="{00000000-0005-0000-0000-0000C12F0000}"/>
    <cellStyle name="Normal 31 2 3 2 6" xfId="12226" xr:uid="{00000000-0005-0000-0000-0000C22F0000}"/>
    <cellStyle name="Normal 31 2 3 2 7" xfId="12227" xr:uid="{00000000-0005-0000-0000-0000C32F0000}"/>
    <cellStyle name="Normal 31 2 3 3" xfId="12228" xr:uid="{00000000-0005-0000-0000-0000C42F0000}"/>
    <cellStyle name="Normal 31 2 3 3 2" xfId="12229" xr:uid="{00000000-0005-0000-0000-0000C52F0000}"/>
    <cellStyle name="Normal 31 2 3 3 2 2" xfId="12230" xr:uid="{00000000-0005-0000-0000-0000C62F0000}"/>
    <cellStyle name="Normal 31 2 3 3 2 3" xfId="12231" xr:uid="{00000000-0005-0000-0000-0000C72F0000}"/>
    <cellStyle name="Normal 31 2 3 3 2 4" xfId="12232" xr:uid="{00000000-0005-0000-0000-0000C82F0000}"/>
    <cellStyle name="Normal 31 2 3 3 2 5" xfId="12233" xr:uid="{00000000-0005-0000-0000-0000C92F0000}"/>
    <cellStyle name="Normal 31 2 3 3 2 6" xfId="12234" xr:uid="{00000000-0005-0000-0000-0000CA2F0000}"/>
    <cellStyle name="Normal 31 2 3 3 3" xfId="12235" xr:uid="{00000000-0005-0000-0000-0000CB2F0000}"/>
    <cellStyle name="Normal 31 2 3 3 4" xfId="12236" xr:uid="{00000000-0005-0000-0000-0000CC2F0000}"/>
    <cellStyle name="Normal 31 2 3 3 5" xfId="12237" xr:uid="{00000000-0005-0000-0000-0000CD2F0000}"/>
    <cellStyle name="Normal 31 2 3 3 6" xfId="12238" xr:uid="{00000000-0005-0000-0000-0000CE2F0000}"/>
    <cellStyle name="Normal 31 2 3 3 7" xfId="12239" xr:uid="{00000000-0005-0000-0000-0000CF2F0000}"/>
    <cellStyle name="Normal 31 2 3 4" xfId="12240" xr:uid="{00000000-0005-0000-0000-0000D02F0000}"/>
    <cellStyle name="Normal 31 2 3 4 2" xfId="12241" xr:uid="{00000000-0005-0000-0000-0000D12F0000}"/>
    <cellStyle name="Normal 31 2 3 4 2 2" xfId="12242" xr:uid="{00000000-0005-0000-0000-0000D22F0000}"/>
    <cellStyle name="Normal 31 2 3 4 2 3" xfId="12243" xr:uid="{00000000-0005-0000-0000-0000D32F0000}"/>
    <cellStyle name="Normal 31 2 3 4 2 4" xfId="12244" xr:uid="{00000000-0005-0000-0000-0000D42F0000}"/>
    <cellStyle name="Normal 31 2 3 4 2 5" xfId="12245" xr:uid="{00000000-0005-0000-0000-0000D52F0000}"/>
    <cellStyle name="Normal 31 2 3 4 2 6" xfId="12246" xr:uid="{00000000-0005-0000-0000-0000D62F0000}"/>
    <cellStyle name="Normal 31 2 3 4 3" xfId="12247" xr:uid="{00000000-0005-0000-0000-0000D72F0000}"/>
    <cellStyle name="Normal 31 2 3 4 4" xfId="12248" xr:uid="{00000000-0005-0000-0000-0000D82F0000}"/>
    <cellStyle name="Normal 31 2 3 4 5" xfId="12249" xr:uid="{00000000-0005-0000-0000-0000D92F0000}"/>
    <cellStyle name="Normal 31 2 3 4 6" xfId="12250" xr:uid="{00000000-0005-0000-0000-0000DA2F0000}"/>
    <cellStyle name="Normal 31 2 3 4 7" xfId="12251" xr:uid="{00000000-0005-0000-0000-0000DB2F0000}"/>
    <cellStyle name="Normal 31 2 3 5" xfId="12252" xr:uid="{00000000-0005-0000-0000-0000DC2F0000}"/>
    <cellStyle name="Normal 31 2 3 5 2" xfId="12253" xr:uid="{00000000-0005-0000-0000-0000DD2F0000}"/>
    <cellStyle name="Normal 31 2 3 5 2 2" xfId="12254" xr:uid="{00000000-0005-0000-0000-0000DE2F0000}"/>
    <cellStyle name="Normal 31 2 3 5 2 3" xfId="12255" xr:uid="{00000000-0005-0000-0000-0000DF2F0000}"/>
    <cellStyle name="Normal 31 2 3 5 2 4" xfId="12256" xr:uid="{00000000-0005-0000-0000-0000E02F0000}"/>
    <cellStyle name="Normal 31 2 3 5 2 5" xfId="12257" xr:uid="{00000000-0005-0000-0000-0000E12F0000}"/>
    <cellStyle name="Normal 31 2 3 5 2 6" xfId="12258" xr:uid="{00000000-0005-0000-0000-0000E22F0000}"/>
    <cellStyle name="Normal 31 2 3 5 3" xfId="12259" xr:uid="{00000000-0005-0000-0000-0000E32F0000}"/>
    <cellStyle name="Normal 31 2 3 5 4" xfId="12260" xr:uid="{00000000-0005-0000-0000-0000E42F0000}"/>
    <cellStyle name="Normal 31 2 3 5 5" xfId="12261" xr:uid="{00000000-0005-0000-0000-0000E52F0000}"/>
    <cellStyle name="Normal 31 2 3 5 6" xfId="12262" xr:uid="{00000000-0005-0000-0000-0000E62F0000}"/>
    <cellStyle name="Normal 31 2 3 5 7" xfId="12263" xr:uid="{00000000-0005-0000-0000-0000E72F0000}"/>
    <cellStyle name="Normal 31 2 3 6" xfId="12264" xr:uid="{00000000-0005-0000-0000-0000E82F0000}"/>
    <cellStyle name="Normal 31 2 3 6 2" xfId="12265" xr:uid="{00000000-0005-0000-0000-0000E92F0000}"/>
    <cellStyle name="Normal 31 2 3 6 3" xfId="12266" xr:uid="{00000000-0005-0000-0000-0000EA2F0000}"/>
    <cellStyle name="Normal 31 2 3 6 4" xfId="12267" xr:uid="{00000000-0005-0000-0000-0000EB2F0000}"/>
    <cellStyle name="Normal 31 2 3 6 5" xfId="12268" xr:uid="{00000000-0005-0000-0000-0000EC2F0000}"/>
    <cellStyle name="Normal 31 2 3 6 6" xfId="12269" xr:uid="{00000000-0005-0000-0000-0000ED2F0000}"/>
    <cellStyle name="Normal 31 2 3 7" xfId="12270" xr:uid="{00000000-0005-0000-0000-0000EE2F0000}"/>
    <cellStyle name="Normal 31 2 3 8" xfId="12271" xr:uid="{00000000-0005-0000-0000-0000EF2F0000}"/>
    <cellStyle name="Normal 31 2 3 9" xfId="12272" xr:uid="{00000000-0005-0000-0000-0000F02F0000}"/>
    <cellStyle name="Normal 31 2 4" xfId="12273" xr:uid="{00000000-0005-0000-0000-0000F12F0000}"/>
    <cellStyle name="Normal 31 2 4 10" xfId="12274" xr:uid="{00000000-0005-0000-0000-0000F22F0000}"/>
    <cellStyle name="Normal 31 2 4 11" xfId="12275" xr:uid="{00000000-0005-0000-0000-0000F32F0000}"/>
    <cellStyle name="Normal 31 2 4 2" xfId="12276" xr:uid="{00000000-0005-0000-0000-0000F42F0000}"/>
    <cellStyle name="Normal 31 2 4 2 2" xfId="12277" xr:uid="{00000000-0005-0000-0000-0000F52F0000}"/>
    <cellStyle name="Normal 31 2 4 2 2 2" xfId="12278" xr:uid="{00000000-0005-0000-0000-0000F62F0000}"/>
    <cellStyle name="Normal 31 2 4 2 2 3" xfId="12279" xr:uid="{00000000-0005-0000-0000-0000F72F0000}"/>
    <cellStyle name="Normal 31 2 4 2 2 4" xfId="12280" xr:uid="{00000000-0005-0000-0000-0000F82F0000}"/>
    <cellStyle name="Normal 31 2 4 2 2 5" xfId="12281" xr:uid="{00000000-0005-0000-0000-0000F92F0000}"/>
    <cellStyle name="Normal 31 2 4 2 2 6" xfId="12282" xr:uid="{00000000-0005-0000-0000-0000FA2F0000}"/>
    <cellStyle name="Normal 31 2 4 2 3" xfId="12283" xr:uid="{00000000-0005-0000-0000-0000FB2F0000}"/>
    <cellStyle name="Normal 31 2 4 2 4" xfId="12284" xr:uid="{00000000-0005-0000-0000-0000FC2F0000}"/>
    <cellStyle name="Normal 31 2 4 2 5" xfId="12285" xr:uid="{00000000-0005-0000-0000-0000FD2F0000}"/>
    <cellStyle name="Normal 31 2 4 2 6" xfId="12286" xr:uid="{00000000-0005-0000-0000-0000FE2F0000}"/>
    <cellStyle name="Normal 31 2 4 2 7" xfId="12287" xr:uid="{00000000-0005-0000-0000-0000FF2F0000}"/>
    <cellStyle name="Normal 31 2 4 3" xfId="12288" xr:uid="{00000000-0005-0000-0000-000000300000}"/>
    <cellStyle name="Normal 31 2 4 3 2" xfId="12289" xr:uid="{00000000-0005-0000-0000-000001300000}"/>
    <cellStyle name="Normal 31 2 4 3 2 2" xfId="12290" xr:uid="{00000000-0005-0000-0000-000002300000}"/>
    <cellStyle name="Normal 31 2 4 3 2 3" xfId="12291" xr:uid="{00000000-0005-0000-0000-000003300000}"/>
    <cellStyle name="Normal 31 2 4 3 2 4" xfId="12292" xr:uid="{00000000-0005-0000-0000-000004300000}"/>
    <cellStyle name="Normal 31 2 4 3 2 5" xfId="12293" xr:uid="{00000000-0005-0000-0000-000005300000}"/>
    <cellStyle name="Normal 31 2 4 3 2 6" xfId="12294" xr:uid="{00000000-0005-0000-0000-000006300000}"/>
    <cellStyle name="Normal 31 2 4 3 3" xfId="12295" xr:uid="{00000000-0005-0000-0000-000007300000}"/>
    <cellStyle name="Normal 31 2 4 3 4" xfId="12296" xr:uid="{00000000-0005-0000-0000-000008300000}"/>
    <cellStyle name="Normal 31 2 4 3 5" xfId="12297" xr:uid="{00000000-0005-0000-0000-000009300000}"/>
    <cellStyle name="Normal 31 2 4 3 6" xfId="12298" xr:uid="{00000000-0005-0000-0000-00000A300000}"/>
    <cellStyle name="Normal 31 2 4 3 7" xfId="12299" xr:uid="{00000000-0005-0000-0000-00000B300000}"/>
    <cellStyle name="Normal 31 2 4 4" xfId="12300" xr:uid="{00000000-0005-0000-0000-00000C300000}"/>
    <cellStyle name="Normal 31 2 4 4 2" xfId="12301" xr:uid="{00000000-0005-0000-0000-00000D300000}"/>
    <cellStyle name="Normal 31 2 4 4 2 2" xfId="12302" xr:uid="{00000000-0005-0000-0000-00000E300000}"/>
    <cellStyle name="Normal 31 2 4 4 2 3" xfId="12303" xr:uid="{00000000-0005-0000-0000-00000F300000}"/>
    <cellStyle name="Normal 31 2 4 4 2 4" xfId="12304" xr:uid="{00000000-0005-0000-0000-000010300000}"/>
    <cellStyle name="Normal 31 2 4 4 2 5" xfId="12305" xr:uid="{00000000-0005-0000-0000-000011300000}"/>
    <cellStyle name="Normal 31 2 4 4 2 6" xfId="12306" xr:uid="{00000000-0005-0000-0000-000012300000}"/>
    <cellStyle name="Normal 31 2 4 4 3" xfId="12307" xr:uid="{00000000-0005-0000-0000-000013300000}"/>
    <cellStyle name="Normal 31 2 4 4 4" xfId="12308" xr:uid="{00000000-0005-0000-0000-000014300000}"/>
    <cellStyle name="Normal 31 2 4 4 5" xfId="12309" xr:uid="{00000000-0005-0000-0000-000015300000}"/>
    <cellStyle name="Normal 31 2 4 4 6" xfId="12310" xr:uid="{00000000-0005-0000-0000-000016300000}"/>
    <cellStyle name="Normal 31 2 4 4 7" xfId="12311" xr:uid="{00000000-0005-0000-0000-000017300000}"/>
    <cellStyle name="Normal 31 2 4 5" xfId="12312" xr:uid="{00000000-0005-0000-0000-000018300000}"/>
    <cellStyle name="Normal 31 2 4 5 2" xfId="12313" xr:uid="{00000000-0005-0000-0000-000019300000}"/>
    <cellStyle name="Normal 31 2 4 5 2 2" xfId="12314" xr:uid="{00000000-0005-0000-0000-00001A300000}"/>
    <cellStyle name="Normal 31 2 4 5 2 3" xfId="12315" xr:uid="{00000000-0005-0000-0000-00001B300000}"/>
    <cellStyle name="Normal 31 2 4 5 2 4" xfId="12316" xr:uid="{00000000-0005-0000-0000-00001C300000}"/>
    <cellStyle name="Normal 31 2 4 5 2 5" xfId="12317" xr:uid="{00000000-0005-0000-0000-00001D300000}"/>
    <cellStyle name="Normal 31 2 4 5 2 6" xfId="12318" xr:uid="{00000000-0005-0000-0000-00001E300000}"/>
    <cellStyle name="Normal 31 2 4 5 3" xfId="12319" xr:uid="{00000000-0005-0000-0000-00001F300000}"/>
    <cellStyle name="Normal 31 2 4 5 4" xfId="12320" xr:uid="{00000000-0005-0000-0000-000020300000}"/>
    <cellStyle name="Normal 31 2 4 5 5" xfId="12321" xr:uid="{00000000-0005-0000-0000-000021300000}"/>
    <cellStyle name="Normal 31 2 4 5 6" xfId="12322" xr:uid="{00000000-0005-0000-0000-000022300000}"/>
    <cellStyle name="Normal 31 2 4 5 7" xfId="12323" xr:uid="{00000000-0005-0000-0000-000023300000}"/>
    <cellStyle name="Normal 31 2 4 6" xfId="12324" xr:uid="{00000000-0005-0000-0000-000024300000}"/>
    <cellStyle name="Normal 31 2 4 6 2" xfId="12325" xr:uid="{00000000-0005-0000-0000-000025300000}"/>
    <cellStyle name="Normal 31 2 4 6 3" xfId="12326" xr:uid="{00000000-0005-0000-0000-000026300000}"/>
    <cellStyle name="Normal 31 2 4 6 4" xfId="12327" xr:uid="{00000000-0005-0000-0000-000027300000}"/>
    <cellStyle name="Normal 31 2 4 6 5" xfId="12328" xr:uid="{00000000-0005-0000-0000-000028300000}"/>
    <cellStyle name="Normal 31 2 4 6 6" xfId="12329" xr:uid="{00000000-0005-0000-0000-000029300000}"/>
    <cellStyle name="Normal 31 2 4 7" xfId="12330" xr:uid="{00000000-0005-0000-0000-00002A300000}"/>
    <cellStyle name="Normal 31 2 4 8" xfId="12331" xr:uid="{00000000-0005-0000-0000-00002B300000}"/>
    <cellStyle name="Normal 31 2 4 9" xfId="12332" xr:uid="{00000000-0005-0000-0000-00002C300000}"/>
    <cellStyle name="Normal 31 2 5" xfId="12333" xr:uid="{00000000-0005-0000-0000-00002D300000}"/>
    <cellStyle name="Normal 31 2 5 2" xfId="12334" xr:uid="{00000000-0005-0000-0000-00002E300000}"/>
    <cellStyle name="Normal 31 2 5 2 2" xfId="12335" xr:uid="{00000000-0005-0000-0000-00002F300000}"/>
    <cellStyle name="Normal 31 2 5 2 3" xfId="12336" xr:uid="{00000000-0005-0000-0000-000030300000}"/>
    <cellStyle name="Normal 31 2 5 2 4" xfId="12337" xr:uid="{00000000-0005-0000-0000-000031300000}"/>
    <cellStyle name="Normal 31 2 5 2 5" xfId="12338" xr:uid="{00000000-0005-0000-0000-000032300000}"/>
    <cellStyle name="Normal 31 2 5 2 6" xfId="12339" xr:uid="{00000000-0005-0000-0000-000033300000}"/>
    <cellStyle name="Normal 31 2 5 3" xfId="12340" xr:uid="{00000000-0005-0000-0000-000034300000}"/>
    <cellStyle name="Normal 31 2 5 4" xfId="12341" xr:uid="{00000000-0005-0000-0000-000035300000}"/>
    <cellStyle name="Normal 31 2 5 5" xfId="12342" xr:uid="{00000000-0005-0000-0000-000036300000}"/>
    <cellStyle name="Normal 31 2 5 6" xfId="12343" xr:uid="{00000000-0005-0000-0000-000037300000}"/>
    <cellStyle name="Normal 31 2 5 7" xfId="12344" xr:uid="{00000000-0005-0000-0000-000038300000}"/>
    <cellStyle name="Normal 31 2 6" xfId="12345" xr:uid="{00000000-0005-0000-0000-000039300000}"/>
    <cellStyle name="Normal 31 2 6 2" xfId="12346" xr:uid="{00000000-0005-0000-0000-00003A300000}"/>
    <cellStyle name="Normal 31 2 6 2 2" xfId="12347" xr:uid="{00000000-0005-0000-0000-00003B300000}"/>
    <cellStyle name="Normal 31 2 6 2 3" xfId="12348" xr:uid="{00000000-0005-0000-0000-00003C300000}"/>
    <cellStyle name="Normal 31 2 6 2 4" xfId="12349" xr:uid="{00000000-0005-0000-0000-00003D300000}"/>
    <cellStyle name="Normal 31 2 6 2 5" xfId="12350" xr:uid="{00000000-0005-0000-0000-00003E300000}"/>
    <cellStyle name="Normal 31 2 6 2 6" xfId="12351" xr:uid="{00000000-0005-0000-0000-00003F300000}"/>
    <cellStyle name="Normal 31 2 6 3" xfId="12352" xr:uid="{00000000-0005-0000-0000-000040300000}"/>
    <cellStyle name="Normal 31 2 6 4" xfId="12353" xr:uid="{00000000-0005-0000-0000-000041300000}"/>
    <cellStyle name="Normal 31 2 6 5" xfId="12354" xr:uid="{00000000-0005-0000-0000-000042300000}"/>
    <cellStyle name="Normal 31 2 6 6" xfId="12355" xr:uid="{00000000-0005-0000-0000-000043300000}"/>
    <cellStyle name="Normal 31 2 6 7" xfId="12356" xr:uid="{00000000-0005-0000-0000-000044300000}"/>
    <cellStyle name="Normal 31 2 7" xfId="12357" xr:uid="{00000000-0005-0000-0000-000045300000}"/>
    <cellStyle name="Normal 31 2 7 2" xfId="12358" xr:uid="{00000000-0005-0000-0000-000046300000}"/>
    <cellStyle name="Normal 31 2 7 2 2" xfId="12359" xr:uid="{00000000-0005-0000-0000-000047300000}"/>
    <cellStyle name="Normal 31 2 7 2 3" xfId="12360" xr:uid="{00000000-0005-0000-0000-000048300000}"/>
    <cellStyle name="Normal 31 2 7 2 4" xfId="12361" xr:uid="{00000000-0005-0000-0000-000049300000}"/>
    <cellStyle name="Normal 31 2 7 2 5" xfId="12362" xr:uid="{00000000-0005-0000-0000-00004A300000}"/>
    <cellStyle name="Normal 31 2 7 2 6" xfId="12363" xr:uid="{00000000-0005-0000-0000-00004B300000}"/>
    <cellStyle name="Normal 31 2 7 3" xfId="12364" xr:uid="{00000000-0005-0000-0000-00004C300000}"/>
    <cellStyle name="Normal 31 2 7 4" xfId="12365" xr:uid="{00000000-0005-0000-0000-00004D300000}"/>
    <cellStyle name="Normal 31 2 7 5" xfId="12366" xr:uid="{00000000-0005-0000-0000-00004E300000}"/>
    <cellStyle name="Normal 31 2 7 6" xfId="12367" xr:uid="{00000000-0005-0000-0000-00004F300000}"/>
    <cellStyle name="Normal 31 2 7 7" xfId="12368" xr:uid="{00000000-0005-0000-0000-000050300000}"/>
    <cellStyle name="Normal 31 2 8" xfId="12369" xr:uid="{00000000-0005-0000-0000-000051300000}"/>
    <cellStyle name="Normal 31 2 8 2" xfId="12370" xr:uid="{00000000-0005-0000-0000-000052300000}"/>
    <cellStyle name="Normal 31 2 8 2 2" xfId="12371" xr:uid="{00000000-0005-0000-0000-000053300000}"/>
    <cellStyle name="Normal 31 2 8 2 3" xfId="12372" xr:uid="{00000000-0005-0000-0000-000054300000}"/>
    <cellStyle name="Normal 31 2 8 2 4" xfId="12373" xr:uid="{00000000-0005-0000-0000-000055300000}"/>
    <cellStyle name="Normal 31 2 8 2 5" xfId="12374" xr:uid="{00000000-0005-0000-0000-000056300000}"/>
    <cellStyle name="Normal 31 2 8 2 6" xfId="12375" xr:uid="{00000000-0005-0000-0000-000057300000}"/>
    <cellStyle name="Normal 31 2 8 3" xfId="12376" xr:uid="{00000000-0005-0000-0000-000058300000}"/>
    <cellStyle name="Normal 31 2 8 4" xfId="12377" xr:uid="{00000000-0005-0000-0000-000059300000}"/>
    <cellStyle name="Normal 31 2 8 5" xfId="12378" xr:uid="{00000000-0005-0000-0000-00005A300000}"/>
    <cellStyle name="Normal 31 2 8 6" xfId="12379" xr:uid="{00000000-0005-0000-0000-00005B300000}"/>
    <cellStyle name="Normal 31 2 8 7" xfId="12380" xr:uid="{00000000-0005-0000-0000-00005C300000}"/>
    <cellStyle name="Normal 31 2 9" xfId="12381" xr:uid="{00000000-0005-0000-0000-00005D300000}"/>
    <cellStyle name="Normal 31 2 9 2" xfId="12382" xr:uid="{00000000-0005-0000-0000-00005E300000}"/>
    <cellStyle name="Normal 31 2 9 3" xfId="12383" xr:uid="{00000000-0005-0000-0000-00005F300000}"/>
    <cellStyle name="Normal 31 2 9 4" xfId="12384" xr:uid="{00000000-0005-0000-0000-000060300000}"/>
    <cellStyle name="Normal 31 2 9 5" xfId="12385" xr:uid="{00000000-0005-0000-0000-000061300000}"/>
    <cellStyle name="Normal 31 2 9 6" xfId="12386" xr:uid="{00000000-0005-0000-0000-000062300000}"/>
    <cellStyle name="Normal 31 3" xfId="12387" xr:uid="{00000000-0005-0000-0000-000063300000}"/>
    <cellStyle name="Normal 31 3 10" xfId="12388" xr:uid="{00000000-0005-0000-0000-000064300000}"/>
    <cellStyle name="Normal 31 3 11" xfId="12389" xr:uid="{00000000-0005-0000-0000-000065300000}"/>
    <cellStyle name="Normal 31 3 12" xfId="12390" xr:uid="{00000000-0005-0000-0000-000066300000}"/>
    <cellStyle name="Normal 31 3 13" xfId="12391" xr:uid="{00000000-0005-0000-0000-000067300000}"/>
    <cellStyle name="Normal 31 3 14" xfId="12392" xr:uid="{00000000-0005-0000-0000-000068300000}"/>
    <cellStyle name="Normal 31 3 2" xfId="12393" xr:uid="{00000000-0005-0000-0000-000069300000}"/>
    <cellStyle name="Normal 31 3 2 10" xfId="12394" xr:uid="{00000000-0005-0000-0000-00006A300000}"/>
    <cellStyle name="Normal 31 3 2 11" xfId="12395" xr:uid="{00000000-0005-0000-0000-00006B300000}"/>
    <cellStyle name="Normal 31 3 2 2" xfId="12396" xr:uid="{00000000-0005-0000-0000-00006C300000}"/>
    <cellStyle name="Normal 31 3 2 2 2" xfId="12397" xr:uid="{00000000-0005-0000-0000-00006D300000}"/>
    <cellStyle name="Normal 31 3 2 2 2 2" xfId="12398" xr:uid="{00000000-0005-0000-0000-00006E300000}"/>
    <cellStyle name="Normal 31 3 2 2 2 3" xfId="12399" xr:uid="{00000000-0005-0000-0000-00006F300000}"/>
    <cellStyle name="Normal 31 3 2 2 2 4" xfId="12400" xr:uid="{00000000-0005-0000-0000-000070300000}"/>
    <cellStyle name="Normal 31 3 2 2 2 5" xfId="12401" xr:uid="{00000000-0005-0000-0000-000071300000}"/>
    <cellStyle name="Normal 31 3 2 2 2 6" xfId="12402" xr:uid="{00000000-0005-0000-0000-000072300000}"/>
    <cellStyle name="Normal 31 3 2 2 3" xfId="12403" xr:uid="{00000000-0005-0000-0000-000073300000}"/>
    <cellStyle name="Normal 31 3 2 2 4" xfId="12404" xr:uid="{00000000-0005-0000-0000-000074300000}"/>
    <cellStyle name="Normal 31 3 2 2 5" xfId="12405" xr:uid="{00000000-0005-0000-0000-000075300000}"/>
    <cellStyle name="Normal 31 3 2 2 6" xfId="12406" xr:uid="{00000000-0005-0000-0000-000076300000}"/>
    <cellStyle name="Normal 31 3 2 2 7" xfId="12407" xr:uid="{00000000-0005-0000-0000-000077300000}"/>
    <cellStyle name="Normal 31 3 2 3" xfId="12408" xr:uid="{00000000-0005-0000-0000-000078300000}"/>
    <cellStyle name="Normal 31 3 2 3 2" xfId="12409" xr:uid="{00000000-0005-0000-0000-000079300000}"/>
    <cellStyle name="Normal 31 3 2 3 2 2" xfId="12410" xr:uid="{00000000-0005-0000-0000-00007A300000}"/>
    <cellStyle name="Normal 31 3 2 3 2 3" xfId="12411" xr:uid="{00000000-0005-0000-0000-00007B300000}"/>
    <cellStyle name="Normal 31 3 2 3 2 4" xfId="12412" xr:uid="{00000000-0005-0000-0000-00007C300000}"/>
    <cellStyle name="Normal 31 3 2 3 2 5" xfId="12413" xr:uid="{00000000-0005-0000-0000-00007D300000}"/>
    <cellStyle name="Normal 31 3 2 3 2 6" xfId="12414" xr:uid="{00000000-0005-0000-0000-00007E300000}"/>
    <cellStyle name="Normal 31 3 2 3 3" xfId="12415" xr:uid="{00000000-0005-0000-0000-00007F300000}"/>
    <cellStyle name="Normal 31 3 2 3 4" xfId="12416" xr:uid="{00000000-0005-0000-0000-000080300000}"/>
    <cellStyle name="Normal 31 3 2 3 5" xfId="12417" xr:uid="{00000000-0005-0000-0000-000081300000}"/>
    <cellStyle name="Normal 31 3 2 3 6" xfId="12418" xr:uid="{00000000-0005-0000-0000-000082300000}"/>
    <cellStyle name="Normal 31 3 2 3 7" xfId="12419" xr:uid="{00000000-0005-0000-0000-000083300000}"/>
    <cellStyle name="Normal 31 3 2 4" xfId="12420" xr:uid="{00000000-0005-0000-0000-000084300000}"/>
    <cellStyle name="Normal 31 3 2 4 2" xfId="12421" xr:uid="{00000000-0005-0000-0000-000085300000}"/>
    <cellStyle name="Normal 31 3 2 4 2 2" xfId="12422" xr:uid="{00000000-0005-0000-0000-000086300000}"/>
    <cellStyle name="Normal 31 3 2 4 2 3" xfId="12423" xr:uid="{00000000-0005-0000-0000-000087300000}"/>
    <cellStyle name="Normal 31 3 2 4 2 4" xfId="12424" xr:uid="{00000000-0005-0000-0000-000088300000}"/>
    <cellStyle name="Normal 31 3 2 4 2 5" xfId="12425" xr:uid="{00000000-0005-0000-0000-000089300000}"/>
    <cellStyle name="Normal 31 3 2 4 2 6" xfId="12426" xr:uid="{00000000-0005-0000-0000-00008A300000}"/>
    <cellStyle name="Normal 31 3 2 4 3" xfId="12427" xr:uid="{00000000-0005-0000-0000-00008B300000}"/>
    <cellStyle name="Normal 31 3 2 4 4" xfId="12428" xr:uid="{00000000-0005-0000-0000-00008C300000}"/>
    <cellStyle name="Normal 31 3 2 4 5" xfId="12429" xr:uid="{00000000-0005-0000-0000-00008D300000}"/>
    <cellStyle name="Normal 31 3 2 4 6" xfId="12430" xr:uid="{00000000-0005-0000-0000-00008E300000}"/>
    <cellStyle name="Normal 31 3 2 4 7" xfId="12431" xr:uid="{00000000-0005-0000-0000-00008F300000}"/>
    <cellStyle name="Normal 31 3 2 5" xfId="12432" xr:uid="{00000000-0005-0000-0000-000090300000}"/>
    <cellStyle name="Normal 31 3 2 5 2" xfId="12433" xr:uid="{00000000-0005-0000-0000-000091300000}"/>
    <cellStyle name="Normal 31 3 2 5 2 2" xfId="12434" xr:uid="{00000000-0005-0000-0000-000092300000}"/>
    <cellStyle name="Normal 31 3 2 5 2 3" xfId="12435" xr:uid="{00000000-0005-0000-0000-000093300000}"/>
    <cellStyle name="Normal 31 3 2 5 2 4" xfId="12436" xr:uid="{00000000-0005-0000-0000-000094300000}"/>
    <cellStyle name="Normal 31 3 2 5 2 5" xfId="12437" xr:uid="{00000000-0005-0000-0000-000095300000}"/>
    <cellStyle name="Normal 31 3 2 5 2 6" xfId="12438" xr:uid="{00000000-0005-0000-0000-000096300000}"/>
    <cellStyle name="Normal 31 3 2 5 3" xfId="12439" xr:uid="{00000000-0005-0000-0000-000097300000}"/>
    <cellStyle name="Normal 31 3 2 5 4" xfId="12440" xr:uid="{00000000-0005-0000-0000-000098300000}"/>
    <cellStyle name="Normal 31 3 2 5 5" xfId="12441" xr:uid="{00000000-0005-0000-0000-000099300000}"/>
    <cellStyle name="Normal 31 3 2 5 6" xfId="12442" xr:uid="{00000000-0005-0000-0000-00009A300000}"/>
    <cellStyle name="Normal 31 3 2 5 7" xfId="12443" xr:uid="{00000000-0005-0000-0000-00009B300000}"/>
    <cellStyle name="Normal 31 3 2 6" xfId="12444" xr:uid="{00000000-0005-0000-0000-00009C300000}"/>
    <cellStyle name="Normal 31 3 2 6 2" xfId="12445" xr:uid="{00000000-0005-0000-0000-00009D300000}"/>
    <cellStyle name="Normal 31 3 2 6 3" xfId="12446" xr:uid="{00000000-0005-0000-0000-00009E300000}"/>
    <cellStyle name="Normal 31 3 2 6 4" xfId="12447" xr:uid="{00000000-0005-0000-0000-00009F300000}"/>
    <cellStyle name="Normal 31 3 2 6 5" xfId="12448" xr:uid="{00000000-0005-0000-0000-0000A0300000}"/>
    <cellStyle name="Normal 31 3 2 6 6" xfId="12449" xr:uid="{00000000-0005-0000-0000-0000A1300000}"/>
    <cellStyle name="Normal 31 3 2 7" xfId="12450" xr:uid="{00000000-0005-0000-0000-0000A2300000}"/>
    <cellStyle name="Normal 31 3 2 8" xfId="12451" xr:uid="{00000000-0005-0000-0000-0000A3300000}"/>
    <cellStyle name="Normal 31 3 2 9" xfId="12452" xr:uid="{00000000-0005-0000-0000-0000A4300000}"/>
    <cellStyle name="Normal 31 3 3" xfId="12453" xr:uid="{00000000-0005-0000-0000-0000A5300000}"/>
    <cellStyle name="Normal 31 3 3 10" xfId="12454" xr:uid="{00000000-0005-0000-0000-0000A6300000}"/>
    <cellStyle name="Normal 31 3 3 11" xfId="12455" xr:uid="{00000000-0005-0000-0000-0000A7300000}"/>
    <cellStyle name="Normal 31 3 3 2" xfId="12456" xr:uid="{00000000-0005-0000-0000-0000A8300000}"/>
    <cellStyle name="Normal 31 3 3 2 2" xfId="12457" xr:uid="{00000000-0005-0000-0000-0000A9300000}"/>
    <cellStyle name="Normal 31 3 3 2 2 2" xfId="12458" xr:uid="{00000000-0005-0000-0000-0000AA300000}"/>
    <cellStyle name="Normal 31 3 3 2 2 3" xfId="12459" xr:uid="{00000000-0005-0000-0000-0000AB300000}"/>
    <cellStyle name="Normal 31 3 3 2 2 4" xfId="12460" xr:uid="{00000000-0005-0000-0000-0000AC300000}"/>
    <cellStyle name="Normal 31 3 3 2 2 5" xfId="12461" xr:uid="{00000000-0005-0000-0000-0000AD300000}"/>
    <cellStyle name="Normal 31 3 3 2 2 6" xfId="12462" xr:uid="{00000000-0005-0000-0000-0000AE300000}"/>
    <cellStyle name="Normal 31 3 3 2 3" xfId="12463" xr:uid="{00000000-0005-0000-0000-0000AF300000}"/>
    <cellStyle name="Normal 31 3 3 2 4" xfId="12464" xr:uid="{00000000-0005-0000-0000-0000B0300000}"/>
    <cellStyle name="Normal 31 3 3 2 5" xfId="12465" xr:uid="{00000000-0005-0000-0000-0000B1300000}"/>
    <cellStyle name="Normal 31 3 3 2 6" xfId="12466" xr:uid="{00000000-0005-0000-0000-0000B2300000}"/>
    <cellStyle name="Normal 31 3 3 2 7" xfId="12467" xr:uid="{00000000-0005-0000-0000-0000B3300000}"/>
    <cellStyle name="Normal 31 3 3 3" xfId="12468" xr:uid="{00000000-0005-0000-0000-0000B4300000}"/>
    <cellStyle name="Normal 31 3 3 3 2" xfId="12469" xr:uid="{00000000-0005-0000-0000-0000B5300000}"/>
    <cellStyle name="Normal 31 3 3 3 2 2" xfId="12470" xr:uid="{00000000-0005-0000-0000-0000B6300000}"/>
    <cellStyle name="Normal 31 3 3 3 2 3" xfId="12471" xr:uid="{00000000-0005-0000-0000-0000B7300000}"/>
    <cellStyle name="Normal 31 3 3 3 2 4" xfId="12472" xr:uid="{00000000-0005-0000-0000-0000B8300000}"/>
    <cellStyle name="Normal 31 3 3 3 2 5" xfId="12473" xr:uid="{00000000-0005-0000-0000-0000B9300000}"/>
    <cellStyle name="Normal 31 3 3 3 2 6" xfId="12474" xr:uid="{00000000-0005-0000-0000-0000BA300000}"/>
    <cellStyle name="Normal 31 3 3 3 3" xfId="12475" xr:uid="{00000000-0005-0000-0000-0000BB300000}"/>
    <cellStyle name="Normal 31 3 3 3 4" xfId="12476" xr:uid="{00000000-0005-0000-0000-0000BC300000}"/>
    <cellStyle name="Normal 31 3 3 3 5" xfId="12477" xr:uid="{00000000-0005-0000-0000-0000BD300000}"/>
    <cellStyle name="Normal 31 3 3 3 6" xfId="12478" xr:uid="{00000000-0005-0000-0000-0000BE300000}"/>
    <cellStyle name="Normal 31 3 3 3 7" xfId="12479" xr:uid="{00000000-0005-0000-0000-0000BF300000}"/>
    <cellStyle name="Normal 31 3 3 4" xfId="12480" xr:uid="{00000000-0005-0000-0000-0000C0300000}"/>
    <cellStyle name="Normal 31 3 3 4 2" xfId="12481" xr:uid="{00000000-0005-0000-0000-0000C1300000}"/>
    <cellStyle name="Normal 31 3 3 4 2 2" xfId="12482" xr:uid="{00000000-0005-0000-0000-0000C2300000}"/>
    <cellStyle name="Normal 31 3 3 4 2 3" xfId="12483" xr:uid="{00000000-0005-0000-0000-0000C3300000}"/>
    <cellStyle name="Normal 31 3 3 4 2 4" xfId="12484" xr:uid="{00000000-0005-0000-0000-0000C4300000}"/>
    <cellStyle name="Normal 31 3 3 4 2 5" xfId="12485" xr:uid="{00000000-0005-0000-0000-0000C5300000}"/>
    <cellStyle name="Normal 31 3 3 4 2 6" xfId="12486" xr:uid="{00000000-0005-0000-0000-0000C6300000}"/>
    <cellStyle name="Normal 31 3 3 4 3" xfId="12487" xr:uid="{00000000-0005-0000-0000-0000C7300000}"/>
    <cellStyle name="Normal 31 3 3 4 4" xfId="12488" xr:uid="{00000000-0005-0000-0000-0000C8300000}"/>
    <cellStyle name="Normal 31 3 3 4 5" xfId="12489" xr:uid="{00000000-0005-0000-0000-0000C9300000}"/>
    <cellStyle name="Normal 31 3 3 4 6" xfId="12490" xr:uid="{00000000-0005-0000-0000-0000CA300000}"/>
    <cellStyle name="Normal 31 3 3 4 7" xfId="12491" xr:uid="{00000000-0005-0000-0000-0000CB300000}"/>
    <cellStyle name="Normal 31 3 3 5" xfId="12492" xr:uid="{00000000-0005-0000-0000-0000CC300000}"/>
    <cellStyle name="Normal 31 3 3 5 2" xfId="12493" xr:uid="{00000000-0005-0000-0000-0000CD300000}"/>
    <cellStyle name="Normal 31 3 3 5 2 2" xfId="12494" xr:uid="{00000000-0005-0000-0000-0000CE300000}"/>
    <cellStyle name="Normal 31 3 3 5 2 3" xfId="12495" xr:uid="{00000000-0005-0000-0000-0000CF300000}"/>
    <cellStyle name="Normal 31 3 3 5 2 4" xfId="12496" xr:uid="{00000000-0005-0000-0000-0000D0300000}"/>
    <cellStyle name="Normal 31 3 3 5 2 5" xfId="12497" xr:uid="{00000000-0005-0000-0000-0000D1300000}"/>
    <cellStyle name="Normal 31 3 3 5 2 6" xfId="12498" xr:uid="{00000000-0005-0000-0000-0000D2300000}"/>
    <cellStyle name="Normal 31 3 3 5 3" xfId="12499" xr:uid="{00000000-0005-0000-0000-0000D3300000}"/>
    <cellStyle name="Normal 31 3 3 5 4" xfId="12500" xr:uid="{00000000-0005-0000-0000-0000D4300000}"/>
    <cellStyle name="Normal 31 3 3 5 5" xfId="12501" xr:uid="{00000000-0005-0000-0000-0000D5300000}"/>
    <cellStyle name="Normal 31 3 3 5 6" xfId="12502" xr:uid="{00000000-0005-0000-0000-0000D6300000}"/>
    <cellStyle name="Normal 31 3 3 5 7" xfId="12503" xr:uid="{00000000-0005-0000-0000-0000D7300000}"/>
    <cellStyle name="Normal 31 3 3 6" xfId="12504" xr:uid="{00000000-0005-0000-0000-0000D8300000}"/>
    <cellStyle name="Normal 31 3 3 6 2" xfId="12505" xr:uid="{00000000-0005-0000-0000-0000D9300000}"/>
    <cellStyle name="Normal 31 3 3 6 3" xfId="12506" xr:uid="{00000000-0005-0000-0000-0000DA300000}"/>
    <cellStyle name="Normal 31 3 3 6 4" xfId="12507" xr:uid="{00000000-0005-0000-0000-0000DB300000}"/>
    <cellStyle name="Normal 31 3 3 6 5" xfId="12508" xr:uid="{00000000-0005-0000-0000-0000DC300000}"/>
    <cellStyle name="Normal 31 3 3 6 6" xfId="12509" xr:uid="{00000000-0005-0000-0000-0000DD300000}"/>
    <cellStyle name="Normal 31 3 3 7" xfId="12510" xr:uid="{00000000-0005-0000-0000-0000DE300000}"/>
    <cellStyle name="Normal 31 3 3 8" xfId="12511" xr:uid="{00000000-0005-0000-0000-0000DF300000}"/>
    <cellStyle name="Normal 31 3 3 9" xfId="12512" xr:uid="{00000000-0005-0000-0000-0000E0300000}"/>
    <cellStyle name="Normal 31 3 4" xfId="12513" xr:uid="{00000000-0005-0000-0000-0000E1300000}"/>
    <cellStyle name="Normal 31 3 4 2" xfId="12514" xr:uid="{00000000-0005-0000-0000-0000E2300000}"/>
    <cellStyle name="Normal 31 3 4 2 2" xfId="12515" xr:uid="{00000000-0005-0000-0000-0000E3300000}"/>
    <cellStyle name="Normal 31 3 4 2 3" xfId="12516" xr:uid="{00000000-0005-0000-0000-0000E4300000}"/>
    <cellStyle name="Normal 31 3 4 2 4" xfId="12517" xr:uid="{00000000-0005-0000-0000-0000E5300000}"/>
    <cellStyle name="Normal 31 3 4 2 5" xfId="12518" xr:uid="{00000000-0005-0000-0000-0000E6300000}"/>
    <cellStyle name="Normal 31 3 4 2 6" xfId="12519" xr:uid="{00000000-0005-0000-0000-0000E7300000}"/>
    <cellStyle name="Normal 31 3 4 3" xfId="12520" xr:uid="{00000000-0005-0000-0000-0000E8300000}"/>
    <cellStyle name="Normal 31 3 4 4" xfId="12521" xr:uid="{00000000-0005-0000-0000-0000E9300000}"/>
    <cellStyle name="Normal 31 3 4 5" xfId="12522" xr:uid="{00000000-0005-0000-0000-0000EA300000}"/>
    <cellStyle name="Normal 31 3 4 6" xfId="12523" xr:uid="{00000000-0005-0000-0000-0000EB300000}"/>
    <cellStyle name="Normal 31 3 4 7" xfId="12524" xr:uid="{00000000-0005-0000-0000-0000EC300000}"/>
    <cellStyle name="Normal 31 3 5" xfId="12525" xr:uid="{00000000-0005-0000-0000-0000ED300000}"/>
    <cellStyle name="Normal 31 3 5 2" xfId="12526" xr:uid="{00000000-0005-0000-0000-0000EE300000}"/>
    <cellStyle name="Normal 31 3 5 2 2" xfId="12527" xr:uid="{00000000-0005-0000-0000-0000EF300000}"/>
    <cellStyle name="Normal 31 3 5 2 3" xfId="12528" xr:uid="{00000000-0005-0000-0000-0000F0300000}"/>
    <cellStyle name="Normal 31 3 5 2 4" xfId="12529" xr:uid="{00000000-0005-0000-0000-0000F1300000}"/>
    <cellStyle name="Normal 31 3 5 2 5" xfId="12530" xr:uid="{00000000-0005-0000-0000-0000F2300000}"/>
    <cellStyle name="Normal 31 3 5 2 6" xfId="12531" xr:uid="{00000000-0005-0000-0000-0000F3300000}"/>
    <cellStyle name="Normal 31 3 5 3" xfId="12532" xr:uid="{00000000-0005-0000-0000-0000F4300000}"/>
    <cellStyle name="Normal 31 3 5 4" xfId="12533" xr:uid="{00000000-0005-0000-0000-0000F5300000}"/>
    <cellStyle name="Normal 31 3 5 5" xfId="12534" xr:uid="{00000000-0005-0000-0000-0000F6300000}"/>
    <cellStyle name="Normal 31 3 5 6" xfId="12535" xr:uid="{00000000-0005-0000-0000-0000F7300000}"/>
    <cellStyle name="Normal 31 3 5 7" xfId="12536" xr:uid="{00000000-0005-0000-0000-0000F8300000}"/>
    <cellStyle name="Normal 31 3 6" xfId="12537" xr:uid="{00000000-0005-0000-0000-0000F9300000}"/>
    <cellStyle name="Normal 31 3 6 2" xfId="12538" xr:uid="{00000000-0005-0000-0000-0000FA300000}"/>
    <cellStyle name="Normal 31 3 6 2 2" xfId="12539" xr:uid="{00000000-0005-0000-0000-0000FB300000}"/>
    <cellStyle name="Normal 31 3 6 2 3" xfId="12540" xr:uid="{00000000-0005-0000-0000-0000FC300000}"/>
    <cellStyle name="Normal 31 3 6 2 4" xfId="12541" xr:uid="{00000000-0005-0000-0000-0000FD300000}"/>
    <cellStyle name="Normal 31 3 6 2 5" xfId="12542" xr:uid="{00000000-0005-0000-0000-0000FE300000}"/>
    <cellStyle name="Normal 31 3 6 2 6" xfId="12543" xr:uid="{00000000-0005-0000-0000-0000FF300000}"/>
    <cellStyle name="Normal 31 3 6 3" xfId="12544" xr:uid="{00000000-0005-0000-0000-000000310000}"/>
    <cellStyle name="Normal 31 3 6 4" xfId="12545" xr:uid="{00000000-0005-0000-0000-000001310000}"/>
    <cellStyle name="Normal 31 3 6 5" xfId="12546" xr:uid="{00000000-0005-0000-0000-000002310000}"/>
    <cellStyle name="Normal 31 3 6 6" xfId="12547" xr:uid="{00000000-0005-0000-0000-000003310000}"/>
    <cellStyle name="Normal 31 3 6 7" xfId="12548" xr:uid="{00000000-0005-0000-0000-000004310000}"/>
    <cellStyle name="Normal 31 3 7" xfId="12549" xr:uid="{00000000-0005-0000-0000-000005310000}"/>
    <cellStyle name="Normal 31 3 7 2" xfId="12550" xr:uid="{00000000-0005-0000-0000-000006310000}"/>
    <cellStyle name="Normal 31 3 7 2 2" xfId="12551" xr:uid="{00000000-0005-0000-0000-000007310000}"/>
    <cellStyle name="Normal 31 3 7 2 3" xfId="12552" xr:uid="{00000000-0005-0000-0000-000008310000}"/>
    <cellStyle name="Normal 31 3 7 2 4" xfId="12553" xr:uid="{00000000-0005-0000-0000-000009310000}"/>
    <cellStyle name="Normal 31 3 7 2 5" xfId="12554" xr:uid="{00000000-0005-0000-0000-00000A310000}"/>
    <cellStyle name="Normal 31 3 7 2 6" xfId="12555" xr:uid="{00000000-0005-0000-0000-00000B310000}"/>
    <cellStyle name="Normal 31 3 7 3" xfId="12556" xr:uid="{00000000-0005-0000-0000-00000C310000}"/>
    <cellStyle name="Normal 31 3 7 4" xfId="12557" xr:uid="{00000000-0005-0000-0000-00000D310000}"/>
    <cellStyle name="Normal 31 3 7 5" xfId="12558" xr:uid="{00000000-0005-0000-0000-00000E310000}"/>
    <cellStyle name="Normal 31 3 7 6" xfId="12559" xr:uid="{00000000-0005-0000-0000-00000F310000}"/>
    <cellStyle name="Normal 31 3 7 7" xfId="12560" xr:uid="{00000000-0005-0000-0000-000010310000}"/>
    <cellStyle name="Normal 31 3 8" xfId="12561" xr:uid="{00000000-0005-0000-0000-000011310000}"/>
    <cellStyle name="Normal 31 3 8 2" xfId="12562" xr:uid="{00000000-0005-0000-0000-000012310000}"/>
    <cellStyle name="Normal 31 3 8 3" xfId="12563" xr:uid="{00000000-0005-0000-0000-000013310000}"/>
    <cellStyle name="Normal 31 3 8 4" xfId="12564" xr:uid="{00000000-0005-0000-0000-000014310000}"/>
    <cellStyle name="Normal 31 3 8 5" xfId="12565" xr:uid="{00000000-0005-0000-0000-000015310000}"/>
    <cellStyle name="Normal 31 3 8 6" xfId="12566" xr:uid="{00000000-0005-0000-0000-000016310000}"/>
    <cellStyle name="Normal 31 3 9" xfId="12567" xr:uid="{00000000-0005-0000-0000-000017310000}"/>
    <cellStyle name="Normal 31 3 9 2" xfId="12568" xr:uid="{00000000-0005-0000-0000-000018310000}"/>
    <cellStyle name="Normal 31 4" xfId="12569" xr:uid="{00000000-0005-0000-0000-000019310000}"/>
    <cellStyle name="Normal 31 4 10" xfId="12570" xr:uid="{00000000-0005-0000-0000-00001A310000}"/>
    <cellStyle name="Normal 31 4 11" xfId="12571" xr:uid="{00000000-0005-0000-0000-00001B310000}"/>
    <cellStyle name="Normal 31 4 12" xfId="12572" xr:uid="{00000000-0005-0000-0000-00001C310000}"/>
    <cellStyle name="Normal 31 4 2" xfId="12573" xr:uid="{00000000-0005-0000-0000-00001D310000}"/>
    <cellStyle name="Normal 31 4 2 2" xfId="12574" xr:uid="{00000000-0005-0000-0000-00001E310000}"/>
    <cellStyle name="Normal 31 4 2 2 2" xfId="12575" xr:uid="{00000000-0005-0000-0000-00001F310000}"/>
    <cellStyle name="Normal 31 4 2 2 3" xfId="12576" xr:uid="{00000000-0005-0000-0000-000020310000}"/>
    <cellStyle name="Normal 31 4 2 2 4" xfId="12577" xr:uid="{00000000-0005-0000-0000-000021310000}"/>
    <cellStyle name="Normal 31 4 2 2 5" xfId="12578" xr:uid="{00000000-0005-0000-0000-000022310000}"/>
    <cellStyle name="Normal 31 4 2 2 6" xfId="12579" xr:uid="{00000000-0005-0000-0000-000023310000}"/>
    <cellStyle name="Normal 31 4 2 3" xfId="12580" xr:uid="{00000000-0005-0000-0000-000024310000}"/>
    <cellStyle name="Normal 31 4 2 4" xfId="12581" xr:uid="{00000000-0005-0000-0000-000025310000}"/>
    <cellStyle name="Normal 31 4 2 5" xfId="12582" xr:uid="{00000000-0005-0000-0000-000026310000}"/>
    <cellStyle name="Normal 31 4 2 6" xfId="12583" xr:uid="{00000000-0005-0000-0000-000027310000}"/>
    <cellStyle name="Normal 31 4 2 7" xfId="12584" xr:uid="{00000000-0005-0000-0000-000028310000}"/>
    <cellStyle name="Normal 31 4 3" xfId="12585" xr:uid="{00000000-0005-0000-0000-000029310000}"/>
    <cellStyle name="Normal 31 4 3 2" xfId="12586" xr:uid="{00000000-0005-0000-0000-00002A310000}"/>
    <cellStyle name="Normal 31 4 3 2 2" xfId="12587" xr:uid="{00000000-0005-0000-0000-00002B310000}"/>
    <cellStyle name="Normal 31 4 3 2 3" xfId="12588" xr:uid="{00000000-0005-0000-0000-00002C310000}"/>
    <cellStyle name="Normal 31 4 3 2 4" xfId="12589" xr:uid="{00000000-0005-0000-0000-00002D310000}"/>
    <cellStyle name="Normal 31 4 3 2 5" xfId="12590" xr:uid="{00000000-0005-0000-0000-00002E310000}"/>
    <cellStyle name="Normal 31 4 3 2 6" xfId="12591" xr:uid="{00000000-0005-0000-0000-00002F310000}"/>
    <cellStyle name="Normal 31 4 3 3" xfId="12592" xr:uid="{00000000-0005-0000-0000-000030310000}"/>
    <cellStyle name="Normal 31 4 3 4" xfId="12593" xr:uid="{00000000-0005-0000-0000-000031310000}"/>
    <cellStyle name="Normal 31 4 3 5" xfId="12594" xr:uid="{00000000-0005-0000-0000-000032310000}"/>
    <cellStyle name="Normal 31 4 3 6" xfId="12595" xr:uid="{00000000-0005-0000-0000-000033310000}"/>
    <cellStyle name="Normal 31 4 3 7" xfId="12596" xr:uid="{00000000-0005-0000-0000-000034310000}"/>
    <cellStyle name="Normal 31 4 4" xfId="12597" xr:uid="{00000000-0005-0000-0000-000035310000}"/>
    <cellStyle name="Normal 31 4 4 2" xfId="12598" xr:uid="{00000000-0005-0000-0000-000036310000}"/>
    <cellStyle name="Normal 31 4 4 2 2" xfId="12599" xr:uid="{00000000-0005-0000-0000-000037310000}"/>
    <cellStyle name="Normal 31 4 4 2 3" xfId="12600" xr:uid="{00000000-0005-0000-0000-000038310000}"/>
    <cellStyle name="Normal 31 4 4 2 4" xfId="12601" xr:uid="{00000000-0005-0000-0000-000039310000}"/>
    <cellStyle name="Normal 31 4 4 2 5" xfId="12602" xr:uid="{00000000-0005-0000-0000-00003A310000}"/>
    <cellStyle name="Normal 31 4 4 2 6" xfId="12603" xr:uid="{00000000-0005-0000-0000-00003B310000}"/>
    <cellStyle name="Normal 31 4 4 3" xfId="12604" xr:uid="{00000000-0005-0000-0000-00003C310000}"/>
    <cellStyle name="Normal 31 4 4 4" xfId="12605" xr:uid="{00000000-0005-0000-0000-00003D310000}"/>
    <cellStyle name="Normal 31 4 4 5" xfId="12606" xr:uid="{00000000-0005-0000-0000-00003E310000}"/>
    <cellStyle name="Normal 31 4 4 6" xfId="12607" xr:uid="{00000000-0005-0000-0000-00003F310000}"/>
    <cellStyle name="Normal 31 4 4 7" xfId="12608" xr:uid="{00000000-0005-0000-0000-000040310000}"/>
    <cellStyle name="Normal 31 4 5" xfId="12609" xr:uid="{00000000-0005-0000-0000-000041310000}"/>
    <cellStyle name="Normal 31 4 5 2" xfId="12610" xr:uid="{00000000-0005-0000-0000-000042310000}"/>
    <cellStyle name="Normal 31 4 5 2 2" xfId="12611" xr:uid="{00000000-0005-0000-0000-000043310000}"/>
    <cellStyle name="Normal 31 4 5 2 3" xfId="12612" xr:uid="{00000000-0005-0000-0000-000044310000}"/>
    <cellStyle name="Normal 31 4 5 2 4" xfId="12613" xr:uid="{00000000-0005-0000-0000-000045310000}"/>
    <cellStyle name="Normal 31 4 5 2 5" xfId="12614" xr:uid="{00000000-0005-0000-0000-000046310000}"/>
    <cellStyle name="Normal 31 4 5 2 6" xfId="12615" xr:uid="{00000000-0005-0000-0000-000047310000}"/>
    <cellStyle name="Normal 31 4 5 3" xfId="12616" xr:uid="{00000000-0005-0000-0000-000048310000}"/>
    <cellStyle name="Normal 31 4 5 4" xfId="12617" xr:uid="{00000000-0005-0000-0000-000049310000}"/>
    <cellStyle name="Normal 31 4 5 5" xfId="12618" xr:uid="{00000000-0005-0000-0000-00004A310000}"/>
    <cellStyle name="Normal 31 4 5 6" xfId="12619" xr:uid="{00000000-0005-0000-0000-00004B310000}"/>
    <cellStyle name="Normal 31 4 5 7" xfId="12620" xr:uid="{00000000-0005-0000-0000-00004C310000}"/>
    <cellStyle name="Normal 31 4 6" xfId="12621" xr:uid="{00000000-0005-0000-0000-00004D310000}"/>
    <cellStyle name="Normal 31 4 6 2" xfId="12622" xr:uid="{00000000-0005-0000-0000-00004E310000}"/>
    <cellStyle name="Normal 31 4 6 3" xfId="12623" xr:uid="{00000000-0005-0000-0000-00004F310000}"/>
    <cellStyle name="Normal 31 4 6 4" xfId="12624" xr:uid="{00000000-0005-0000-0000-000050310000}"/>
    <cellStyle name="Normal 31 4 6 5" xfId="12625" xr:uid="{00000000-0005-0000-0000-000051310000}"/>
    <cellStyle name="Normal 31 4 6 6" xfId="12626" xr:uid="{00000000-0005-0000-0000-000052310000}"/>
    <cellStyle name="Normal 31 4 7" xfId="12627" xr:uid="{00000000-0005-0000-0000-000053310000}"/>
    <cellStyle name="Normal 31 4 7 2" xfId="12628" xr:uid="{00000000-0005-0000-0000-000054310000}"/>
    <cellStyle name="Normal 31 4 8" xfId="12629" xr:uid="{00000000-0005-0000-0000-000055310000}"/>
    <cellStyle name="Normal 31 4 9" xfId="12630" xr:uid="{00000000-0005-0000-0000-000056310000}"/>
    <cellStyle name="Normal 31 5" xfId="12631" xr:uid="{00000000-0005-0000-0000-000057310000}"/>
    <cellStyle name="Normal 31 5 10" xfId="12632" xr:uid="{00000000-0005-0000-0000-000058310000}"/>
    <cellStyle name="Normal 31 5 11" xfId="12633" xr:uid="{00000000-0005-0000-0000-000059310000}"/>
    <cellStyle name="Normal 31 5 12" xfId="12634" xr:uid="{00000000-0005-0000-0000-00005A310000}"/>
    <cellStyle name="Normal 31 5 2" xfId="12635" xr:uid="{00000000-0005-0000-0000-00005B310000}"/>
    <cellStyle name="Normal 31 5 2 2" xfId="12636" xr:uid="{00000000-0005-0000-0000-00005C310000}"/>
    <cellStyle name="Normal 31 5 2 2 2" xfId="12637" xr:uid="{00000000-0005-0000-0000-00005D310000}"/>
    <cellStyle name="Normal 31 5 2 2 3" xfId="12638" xr:uid="{00000000-0005-0000-0000-00005E310000}"/>
    <cellStyle name="Normal 31 5 2 2 4" xfId="12639" xr:uid="{00000000-0005-0000-0000-00005F310000}"/>
    <cellStyle name="Normal 31 5 2 2 5" xfId="12640" xr:uid="{00000000-0005-0000-0000-000060310000}"/>
    <cellStyle name="Normal 31 5 2 2 6" xfId="12641" xr:uid="{00000000-0005-0000-0000-000061310000}"/>
    <cellStyle name="Normal 31 5 2 3" xfId="12642" xr:uid="{00000000-0005-0000-0000-000062310000}"/>
    <cellStyle name="Normal 31 5 2 4" xfId="12643" xr:uid="{00000000-0005-0000-0000-000063310000}"/>
    <cellStyle name="Normal 31 5 2 5" xfId="12644" xr:uid="{00000000-0005-0000-0000-000064310000}"/>
    <cellStyle name="Normal 31 5 2 6" xfId="12645" xr:uid="{00000000-0005-0000-0000-000065310000}"/>
    <cellStyle name="Normal 31 5 2 7" xfId="12646" xr:uid="{00000000-0005-0000-0000-000066310000}"/>
    <cellStyle name="Normal 31 5 3" xfId="12647" xr:uid="{00000000-0005-0000-0000-000067310000}"/>
    <cellStyle name="Normal 31 5 3 2" xfId="12648" xr:uid="{00000000-0005-0000-0000-000068310000}"/>
    <cellStyle name="Normal 31 5 3 2 2" xfId="12649" xr:uid="{00000000-0005-0000-0000-000069310000}"/>
    <cellStyle name="Normal 31 5 3 2 3" xfId="12650" xr:uid="{00000000-0005-0000-0000-00006A310000}"/>
    <cellStyle name="Normal 31 5 3 2 4" xfId="12651" xr:uid="{00000000-0005-0000-0000-00006B310000}"/>
    <cellStyle name="Normal 31 5 3 2 5" xfId="12652" xr:uid="{00000000-0005-0000-0000-00006C310000}"/>
    <cellStyle name="Normal 31 5 3 2 6" xfId="12653" xr:uid="{00000000-0005-0000-0000-00006D310000}"/>
    <cellStyle name="Normal 31 5 3 3" xfId="12654" xr:uid="{00000000-0005-0000-0000-00006E310000}"/>
    <cellStyle name="Normal 31 5 3 4" xfId="12655" xr:uid="{00000000-0005-0000-0000-00006F310000}"/>
    <cellStyle name="Normal 31 5 3 5" xfId="12656" xr:uid="{00000000-0005-0000-0000-000070310000}"/>
    <cellStyle name="Normal 31 5 3 6" xfId="12657" xr:uid="{00000000-0005-0000-0000-000071310000}"/>
    <cellStyle name="Normal 31 5 3 7" xfId="12658" xr:uid="{00000000-0005-0000-0000-000072310000}"/>
    <cellStyle name="Normal 31 5 4" xfId="12659" xr:uid="{00000000-0005-0000-0000-000073310000}"/>
    <cellStyle name="Normal 31 5 4 2" xfId="12660" xr:uid="{00000000-0005-0000-0000-000074310000}"/>
    <cellStyle name="Normal 31 5 4 2 2" xfId="12661" xr:uid="{00000000-0005-0000-0000-000075310000}"/>
    <cellStyle name="Normal 31 5 4 2 3" xfId="12662" xr:uid="{00000000-0005-0000-0000-000076310000}"/>
    <cellStyle name="Normal 31 5 4 2 4" xfId="12663" xr:uid="{00000000-0005-0000-0000-000077310000}"/>
    <cellStyle name="Normal 31 5 4 2 5" xfId="12664" xr:uid="{00000000-0005-0000-0000-000078310000}"/>
    <cellStyle name="Normal 31 5 4 2 6" xfId="12665" xr:uid="{00000000-0005-0000-0000-000079310000}"/>
    <cellStyle name="Normal 31 5 4 3" xfId="12666" xr:uid="{00000000-0005-0000-0000-00007A310000}"/>
    <cellStyle name="Normal 31 5 4 4" xfId="12667" xr:uid="{00000000-0005-0000-0000-00007B310000}"/>
    <cellStyle name="Normal 31 5 4 5" xfId="12668" xr:uid="{00000000-0005-0000-0000-00007C310000}"/>
    <cellStyle name="Normal 31 5 4 6" xfId="12669" xr:uid="{00000000-0005-0000-0000-00007D310000}"/>
    <cellStyle name="Normal 31 5 4 7" xfId="12670" xr:uid="{00000000-0005-0000-0000-00007E310000}"/>
    <cellStyle name="Normal 31 5 5" xfId="12671" xr:uid="{00000000-0005-0000-0000-00007F310000}"/>
    <cellStyle name="Normal 31 5 5 2" xfId="12672" xr:uid="{00000000-0005-0000-0000-000080310000}"/>
    <cellStyle name="Normal 31 5 5 2 2" xfId="12673" xr:uid="{00000000-0005-0000-0000-000081310000}"/>
    <cellStyle name="Normal 31 5 5 2 3" xfId="12674" xr:uid="{00000000-0005-0000-0000-000082310000}"/>
    <cellStyle name="Normal 31 5 5 2 4" xfId="12675" xr:uid="{00000000-0005-0000-0000-000083310000}"/>
    <cellStyle name="Normal 31 5 5 2 5" xfId="12676" xr:uid="{00000000-0005-0000-0000-000084310000}"/>
    <cellStyle name="Normal 31 5 5 2 6" xfId="12677" xr:uid="{00000000-0005-0000-0000-000085310000}"/>
    <cellStyle name="Normal 31 5 5 3" xfId="12678" xr:uid="{00000000-0005-0000-0000-000086310000}"/>
    <cellStyle name="Normal 31 5 5 4" xfId="12679" xr:uid="{00000000-0005-0000-0000-000087310000}"/>
    <cellStyle name="Normal 31 5 5 5" xfId="12680" xr:uid="{00000000-0005-0000-0000-000088310000}"/>
    <cellStyle name="Normal 31 5 5 6" xfId="12681" xr:uid="{00000000-0005-0000-0000-000089310000}"/>
    <cellStyle name="Normal 31 5 5 7" xfId="12682" xr:uid="{00000000-0005-0000-0000-00008A310000}"/>
    <cellStyle name="Normal 31 5 6" xfId="12683" xr:uid="{00000000-0005-0000-0000-00008B310000}"/>
    <cellStyle name="Normal 31 5 6 2" xfId="12684" xr:uid="{00000000-0005-0000-0000-00008C310000}"/>
    <cellStyle name="Normal 31 5 6 3" xfId="12685" xr:uid="{00000000-0005-0000-0000-00008D310000}"/>
    <cellStyle name="Normal 31 5 6 4" xfId="12686" xr:uid="{00000000-0005-0000-0000-00008E310000}"/>
    <cellStyle name="Normal 31 5 6 5" xfId="12687" xr:uid="{00000000-0005-0000-0000-00008F310000}"/>
    <cellStyle name="Normal 31 5 6 6" xfId="12688" xr:uid="{00000000-0005-0000-0000-000090310000}"/>
    <cellStyle name="Normal 31 5 7" xfId="12689" xr:uid="{00000000-0005-0000-0000-000091310000}"/>
    <cellStyle name="Normal 31 5 7 2" xfId="12690" xr:uid="{00000000-0005-0000-0000-000092310000}"/>
    <cellStyle name="Normal 31 5 8" xfId="12691" xr:uid="{00000000-0005-0000-0000-000093310000}"/>
    <cellStyle name="Normal 31 5 9" xfId="12692" xr:uid="{00000000-0005-0000-0000-000094310000}"/>
    <cellStyle name="Normal 31 6" xfId="12693" xr:uid="{00000000-0005-0000-0000-000095310000}"/>
    <cellStyle name="Normal 31 6 2" xfId="12694" xr:uid="{00000000-0005-0000-0000-000096310000}"/>
    <cellStyle name="Normal 31 6 2 2" xfId="12695" xr:uid="{00000000-0005-0000-0000-000097310000}"/>
    <cellStyle name="Normal 31 6 2 3" xfId="12696" xr:uid="{00000000-0005-0000-0000-000098310000}"/>
    <cellStyle name="Normal 31 6 2 4" xfId="12697" xr:uid="{00000000-0005-0000-0000-000099310000}"/>
    <cellStyle name="Normal 31 6 2 5" xfId="12698" xr:uid="{00000000-0005-0000-0000-00009A310000}"/>
    <cellStyle name="Normal 31 6 2 6" xfId="12699" xr:uid="{00000000-0005-0000-0000-00009B310000}"/>
    <cellStyle name="Normal 31 6 3" xfId="12700" xr:uid="{00000000-0005-0000-0000-00009C310000}"/>
    <cellStyle name="Normal 31 6 3 2" xfId="12701" xr:uid="{00000000-0005-0000-0000-00009D310000}"/>
    <cellStyle name="Normal 31 6 4" xfId="12702" xr:uid="{00000000-0005-0000-0000-00009E310000}"/>
    <cellStyle name="Normal 31 6 5" xfId="12703" xr:uid="{00000000-0005-0000-0000-00009F310000}"/>
    <cellStyle name="Normal 31 6 6" xfId="12704" xr:uid="{00000000-0005-0000-0000-0000A0310000}"/>
    <cellStyle name="Normal 31 6 7" xfId="12705" xr:uid="{00000000-0005-0000-0000-0000A1310000}"/>
    <cellStyle name="Normal 31 6 8" xfId="12706" xr:uid="{00000000-0005-0000-0000-0000A2310000}"/>
    <cellStyle name="Normal 31 7" xfId="12707" xr:uid="{00000000-0005-0000-0000-0000A3310000}"/>
    <cellStyle name="Normal 31 7 2" xfId="12708" xr:uid="{00000000-0005-0000-0000-0000A4310000}"/>
    <cellStyle name="Normal 31 7 2 2" xfId="12709" xr:uid="{00000000-0005-0000-0000-0000A5310000}"/>
    <cellStyle name="Normal 31 7 2 3" xfId="12710" xr:uid="{00000000-0005-0000-0000-0000A6310000}"/>
    <cellStyle name="Normal 31 7 2 4" xfId="12711" xr:uid="{00000000-0005-0000-0000-0000A7310000}"/>
    <cellStyle name="Normal 31 7 2 5" xfId="12712" xr:uid="{00000000-0005-0000-0000-0000A8310000}"/>
    <cellStyle name="Normal 31 7 2 6" xfId="12713" xr:uid="{00000000-0005-0000-0000-0000A9310000}"/>
    <cellStyle name="Normal 31 7 3" xfId="12714" xr:uid="{00000000-0005-0000-0000-0000AA310000}"/>
    <cellStyle name="Normal 31 7 3 2" xfId="12715" xr:uid="{00000000-0005-0000-0000-0000AB310000}"/>
    <cellStyle name="Normal 31 7 4" xfId="12716" xr:uid="{00000000-0005-0000-0000-0000AC310000}"/>
    <cellStyle name="Normal 31 7 5" xfId="12717" xr:uid="{00000000-0005-0000-0000-0000AD310000}"/>
    <cellStyle name="Normal 31 7 6" xfId="12718" xr:uid="{00000000-0005-0000-0000-0000AE310000}"/>
    <cellStyle name="Normal 31 7 7" xfId="12719" xr:uid="{00000000-0005-0000-0000-0000AF310000}"/>
    <cellStyle name="Normal 31 7 8" xfId="12720" xr:uid="{00000000-0005-0000-0000-0000B0310000}"/>
    <cellStyle name="Normal 31 8" xfId="12721" xr:uid="{00000000-0005-0000-0000-0000B1310000}"/>
    <cellStyle name="Normal 31 8 2" xfId="12722" xr:uid="{00000000-0005-0000-0000-0000B2310000}"/>
    <cellStyle name="Normal 31 8 2 2" xfId="12723" xr:uid="{00000000-0005-0000-0000-0000B3310000}"/>
    <cellStyle name="Normal 31 8 2 3" xfId="12724" xr:uid="{00000000-0005-0000-0000-0000B4310000}"/>
    <cellStyle name="Normal 31 8 2 4" xfId="12725" xr:uid="{00000000-0005-0000-0000-0000B5310000}"/>
    <cellStyle name="Normal 31 8 2 5" xfId="12726" xr:uid="{00000000-0005-0000-0000-0000B6310000}"/>
    <cellStyle name="Normal 31 8 2 6" xfId="12727" xr:uid="{00000000-0005-0000-0000-0000B7310000}"/>
    <cellStyle name="Normal 31 8 3" xfId="12728" xr:uid="{00000000-0005-0000-0000-0000B8310000}"/>
    <cellStyle name="Normal 31 8 4" xfId="12729" xr:uid="{00000000-0005-0000-0000-0000B9310000}"/>
    <cellStyle name="Normal 31 8 5" xfId="12730" xr:uid="{00000000-0005-0000-0000-0000BA310000}"/>
    <cellStyle name="Normal 31 8 6" xfId="12731" xr:uid="{00000000-0005-0000-0000-0000BB310000}"/>
    <cellStyle name="Normal 31 8 7" xfId="12732" xr:uid="{00000000-0005-0000-0000-0000BC310000}"/>
    <cellStyle name="Normal 31 9" xfId="12733" xr:uid="{00000000-0005-0000-0000-0000BD310000}"/>
    <cellStyle name="Normal 31 9 2" xfId="12734" xr:uid="{00000000-0005-0000-0000-0000BE310000}"/>
    <cellStyle name="Normal 31 9 2 2" xfId="12735" xr:uid="{00000000-0005-0000-0000-0000BF310000}"/>
    <cellStyle name="Normal 31 9 2 3" xfId="12736" xr:uid="{00000000-0005-0000-0000-0000C0310000}"/>
    <cellStyle name="Normal 31 9 2 4" xfId="12737" xr:uid="{00000000-0005-0000-0000-0000C1310000}"/>
    <cellStyle name="Normal 31 9 2 5" xfId="12738" xr:uid="{00000000-0005-0000-0000-0000C2310000}"/>
    <cellStyle name="Normal 31 9 2 6" xfId="12739" xr:uid="{00000000-0005-0000-0000-0000C3310000}"/>
    <cellStyle name="Normal 31 9 3" xfId="12740" xr:uid="{00000000-0005-0000-0000-0000C4310000}"/>
    <cellStyle name="Normal 31 9 4" xfId="12741" xr:uid="{00000000-0005-0000-0000-0000C5310000}"/>
    <cellStyle name="Normal 31 9 5" xfId="12742" xr:uid="{00000000-0005-0000-0000-0000C6310000}"/>
    <cellStyle name="Normal 31 9 6" xfId="12743" xr:uid="{00000000-0005-0000-0000-0000C7310000}"/>
    <cellStyle name="Normal 31 9 7" xfId="12744" xr:uid="{00000000-0005-0000-0000-0000C8310000}"/>
    <cellStyle name="Normal 31_New ALCO Model &amp; Content_7.21.11" xfId="12745" xr:uid="{00000000-0005-0000-0000-0000C9310000}"/>
    <cellStyle name="Normal 32" xfId="12746" xr:uid="{00000000-0005-0000-0000-0000CA310000}"/>
    <cellStyle name="Normal 32 10" xfId="12747" xr:uid="{00000000-0005-0000-0000-0000CB310000}"/>
    <cellStyle name="Normal 32 10 2" xfId="12748" xr:uid="{00000000-0005-0000-0000-0000CC310000}"/>
    <cellStyle name="Normal 32 10 3" xfId="12749" xr:uid="{00000000-0005-0000-0000-0000CD310000}"/>
    <cellStyle name="Normal 32 10 4" xfId="12750" xr:uid="{00000000-0005-0000-0000-0000CE310000}"/>
    <cellStyle name="Normal 32 10 5" xfId="12751" xr:uid="{00000000-0005-0000-0000-0000CF310000}"/>
    <cellStyle name="Normal 32 10 6" xfId="12752" xr:uid="{00000000-0005-0000-0000-0000D0310000}"/>
    <cellStyle name="Normal 32 11" xfId="12753" xr:uid="{00000000-0005-0000-0000-0000D1310000}"/>
    <cellStyle name="Normal 32 11 2" xfId="12754" xr:uid="{00000000-0005-0000-0000-0000D2310000}"/>
    <cellStyle name="Normal 32 12" xfId="12755" xr:uid="{00000000-0005-0000-0000-0000D3310000}"/>
    <cellStyle name="Normal 32 13" xfId="12756" xr:uid="{00000000-0005-0000-0000-0000D4310000}"/>
    <cellStyle name="Normal 32 14" xfId="12757" xr:uid="{00000000-0005-0000-0000-0000D5310000}"/>
    <cellStyle name="Normal 32 15" xfId="12758" xr:uid="{00000000-0005-0000-0000-0000D6310000}"/>
    <cellStyle name="Normal 32 16" xfId="12759" xr:uid="{00000000-0005-0000-0000-0000D7310000}"/>
    <cellStyle name="Normal 32 2" xfId="12760" xr:uid="{00000000-0005-0000-0000-0000D8310000}"/>
    <cellStyle name="Normal 32 2 10" xfId="12761" xr:uid="{00000000-0005-0000-0000-0000D9310000}"/>
    <cellStyle name="Normal 32 2 10 2" xfId="12762" xr:uid="{00000000-0005-0000-0000-0000DA310000}"/>
    <cellStyle name="Normal 32 2 11" xfId="12763" xr:uid="{00000000-0005-0000-0000-0000DB310000}"/>
    <cellStyle name="Normal 32 2 12" xfId="12764" xr:uid="{00000000-0005-0000-0000-0000DC310000}"/>
    <cellStyle name="Normal 32 2 13" xfId="12765" xr:uid="{00000000-0005-0000-0000-0000DD310000}"/>
    <cellStyle name="Normal 32 2 14" xfId="12766" xr:uid="{00000000-0005-0000-0000-0000DE310000}"/>
    <cellStyle name="Normal 32 2 15" xfId="12767" xr:uid="{00000000-0005-0000-0000-0000DF310000}"/>
    <cellStyle name="Normal 32 2 2" xfId="12768" xr:uid="{00000000-0005-0000-0000-0000E0310000}"/>
    <cellStyle name="Normal 32 2 2 10" xfId="12769" xr:uid="{00000000-0005-0000-0000-0000E1310000}"/>
    <cellStyle name="Normal 32 2 2 11" xfId="12770" xr:uid="{00000000-0005-0000-0000-0000E2310000}"/>
    <cellStyle name="Normal 32 2 2 12" xfId="12771" xr:uid="{00000000-0005-0000-0000-0000E3310000}"/>
    <cellStyle name="Normal 32 2 2 13" xfId="12772" xr:uid="{00000000-0005-0000-0000-0000E4310000}"/>
    <cellStyle name="Normal 32 2 2 2" xfId="12773" xr:uid="{00000000-0005-0000-0000-0000E5310000}"/>
    <cellStyle name="Normal 32 2 2 2 10" xfId="12774" xr:uid="{00000000-0005-0000-0000-0000E6310000}"/>
    <cellStyle name="Normal 32 2 2 2 11" xfId="12775" xr:uid="{00000000-0005-0000-0000-0000E7310000}"/>
    <cellStyle name="Normal 32 2 2 2 2" xfId="12776" xr:uid="{00000000-0005-0000-0000-0000E8310000}"/>
    <cellStyle name="Normal 32 2 2 2 2 2" xfId="12777" xr:uid="{00000000-0005-0000-0000-0000E9310000}"/>
    <cellStyle name="Normal 32 2 2 2 2 2 2" xfId="12778" xr:uid="{00000000-0005-0000-0000-0000EA310000}"/>
    <cellStyle name="Normal 32 2 2 2 2 2 3" xfId="12779" xr:uid="{00000000-0005-0000-0000-0000EB310000}"/>
    <cellStyle name="Normal 32 2 2 2 2 2 4" xfId="12780" xr:uid="{00000000-0005-0000-0000-0000EC310000}"/>
    <cellStyle name="Normal 32 2 2 2 2 2 5" xfId="12781" xr:uid="{00000000-0005-0000-0000-0000ED310000}"/>
    <cellStyle name="Normal 32 2 2 2 2 2 6" xfId="12782" xr:uid="{00000000-0005-0000-0000-0000EE310000}"/>
    <cellStyle name="Normal 32 2 2 2 2 3" xfId="12783" xr:uid="{00000000-0005-0000-0000-0000EF310000}"/>
    <cellStyle name="Normal 32 2 2 2 2 4" xfId="12784" xr:uid="{00000000-0005-0000-0000-0000F0310000}"/>
    <cellStyle name="Normal 32 2 2 2 2 5" xfId="12785" xr:uid="{00000000-0005-0000-0000-0000F1310000}"/>
    <cellStyle name="Normal 32 2 2 2 2 6" xfId="12786" xr:uid="{00000000-0005-0000-0000-0000F2310000}"/>
    <cellStyle name="Normal 32 2 2 2 2 7" xfId="12787" xr:uid="{00000000-0005-0000-0000-0000F3310000}"/>
    <cellStyle name="Normal 32 2 2 2 3" xfId="12788" xr:uid="{00000000-0005-0000-0000-0000F4310000}"/>
    <cellStyle name="Normal 32 2 2 2 3 2" xfId="12789" xr:uid="{00000000-0005-0000-0000-0000F5310000}"/>
    <cellStyle name="Normal 32 2 2 2 3 2 2" xfId="12790" xr:uid="{00000000-0005-0000-0000-0000F6310000}"/>
    <cellStyle name="Normal 32 2 2 2 3 2 3" xfId="12791" xr:uid="{00000000-0005-0000-0000-0000F7310000}"/>
    <cellStyle name="Normal 32 2 2 2 3 2 4" xfId="12792" xr:uid="{00000000-0005-0000-0000-0000F8310000}"/>
    <cellStyle name="Normal 32 2 2 2 3 2 5" xfId="12793" xr:uid="{00000000-0005-0000-0000-0000F9310000}"/>
    <cellStyle name="Normal 32 2 2 2 3 2 6" xfId="12794" xr:uid="{00000000-0005-0000-0000-0000FA310000}"/>
    <cellStyle name="Normal 32 2 2 2 3 3" xfId="12795" xr:uid="{00000000-0005-0000-0000-0000FB310000}"/>
    <cellStyle name="Normal 32 2 2 2 3 4" xfId="12796" xr:uid="{00000000-0005-0000-0000-0000FC310000}"/>
    <cellStyle name="Normal 32 2 2 2 3 5" xfId="12797" xr:uid="{00000000-0005-0000-0000-0000FD310000}"/>
    <cellStyle name="Normal 32 2 2 2 3 6" xfId="12798" xr:uid="{00000000-0005-0000-0000-0000FE310000}"/>
    <cellStyle name="Normal 32 2 2 2 3 7" xfId="12799" xr:uid="{00000000-0005-0000-0000-0000FF310000}"/>
    <cellStyle name="Normal 32 2 2 2 4" xfId="12800" xr:uid="{00000000-0005-0000-0000-000000320000}"/>
    <cellStyle name="Normal 32 2 2 2 4 2" xfId="12801" xr:uid="{00000000-0005-0000-0000-000001320000}"/>
    <cellStyle name="Normal 32 2 2 2 4 2 2" xfId="12802" xr:uid="{00000000-0005-0000-0000-000002320000}"/>
    <cellStyle name="Normal 32 2 2 2 4 2 3" xfId="12803" xr:uid="{00000000-0005-0000-0000-000003320000}"/>
    <cellStyle name="Normal 32 2 2 2 4 2 4" xfId="12804" xr:uid="{00000000-0005-0000-0000-000004320000}"/>
    <cellStyle name="Normal 32 2 2 2 4 2 5" xfId="12805" xr:uid="{00000000-0005-0000-0000-000005320000}"/>
    <cellStyle name="Normal 32 2 2 2 4 2 6" xfId="12806" xr:uid="{00000000-0005-0000-0000-000006320000}"/>
    <cellStyle name="Normal 32 2 2 2 4 3" xfId="12807" xr:uid="{00000000-0005-0000-0000-000007320000}"/>
    <cellStyle name="Normal 32 2 2 2 4 4" xfId="12808" xr:uid="{00000000-0005-0000-0000-000008320000}"/>
    <cellStyle name="Normal 32 2 2 2 4 5" xfId="12809" xr:uid="{00000000-0005-0000-0000-000009320000}"/>
    <cellStyle name="Normal 32 2 2 2 4 6" xfId="12810" xr:uid="{00000000-0005-0000-0000-00000A320000}"/>
    <cellStyle name="Normal 32 2 2 2 4 7" xfId="12811" xr:uid="{00000000-0005-0000-0000-00000B320000}"/>
    <cellStyle name="Normal 32 2 2 2 5" xfId="12812" xr:uid="{00000000-0005-0000-0000-00000C320000}"/>
    <cellStyle name="Normal 32 2 2 2 5 2" xfId="12813" xr:uid="{00000000-0005-0000-0000-00000D320000}"/>
    <cellStyle name="Normal 32 2 2 2 5 2 2" xfId="12814" xr:uid="{00000000-0005-0000-0000-00000E320000}"/>
    <cellStyle name="Normal 32 2 2 2 5 2 3" xfId="12815" xr:uid="{00000000-0005-0000-0000-00000F320000}"/>
    <cellStyle name="Normal 32 2 2 2 5 2 4" xfId="12816" xr:uid="{00000000-0005-0000-0000-000010320000}"/>
    <cellStyle name="Normal 32 2 2 2 5 2 5" xfId="12817" xr:uid="{00000000-0005-0000-0000-000011320000}"/>
    <cellStyle name="Normal 32 2 2 2 5 2 6" xfId="12818" xr:uid="{00000000-0005-0000-0000-000012320000}"/>
    <cellStyle name="Normal 32 2 2 2 5 3" xfId="12819" xr:uid="{00000000-0005-0000-0000-000013320000}"/>
    <cellStyle name="Normal 32 2 2 2 5 4" xfId="12820" xr:uid="{00000000-0005-0000-0000-000014320000}"/>
    <cellStyle name="Normal 32 2 2 2 5 5" xfId="12821" xr:uid="{00000000-0005-0000-0000-000015320000}"/>
    <cellStyle name="Normal 32 2 2 2 5 6" xfId="12822" xr:uid="{00000000-0005-0000-0000-000016320000}"/>
    <cellStyle name="Normal 32 2 2 2 5 7" xfId="12823" xr:uid="{00000000-0005-0000-0000-000017320000}"/>
    <cellStyle name="Normal 32 2 2 2 6" xfId="12824" xr:uid="{00000000-0005-0000-0000-000018320000}"/>
    <cellStyle name="Normal 32 2 2 2 6 2" xfId="12825" xr:uid="{00000000-0005-0000-0000-000019320000}"/>
    <cellStyle name="Normal 32 2 2 2 6 3" xfId="12826" xr:uid="{00000000-0005-0000-0000-00001A320000}"/>
    <cellStyle name="Normal 32 2 2 2 6 4" xfId="12827" xr:uid="{00000000-0005-0000-0000-00001B320000}"/>
    <cellStyle name="Normal 32 2 2 2 6 5" xfId="12828" xr:uid="{00000000-0005-0000-0000-00001C320000}"/>
    <cellStyle name="Normal 32 2 2 2 6 6" xfId="12829" xr:uid="{00000000-0005-0000-0000-00001D320000}"/>
    <cellStyle name="Normal 32 2 2 2 7" xfId="12830" xr:uid="{00000000-0005-0000-0000-00001E320000}"/>
    <cellStyle name="Normal 32 2 2 2 8" xfId="12831" xr:uid="{00000000-0005-0000-0000-00001F320000}"/>
    <cellStyle name="Normal 32 2 2 2 9" xfId="12832" xr:uid="{00000000-0005-0000-0000-000020320000}"/>
    <cellStyle name="Normal 32 2 2 3" xfId="12833" xr:uid="{00000000-0005-0000-0000-000021320000}"/>
    <cellStyle name="Normal 32 2 2 3 10" xfId="12834" xr:uid="{00000000-0005-0000-0000-000022320000}"/>
    <cellStyle name="Normal 32 2 2 3 11" xfId="12835" xr:uid="{00000000-0005-0000-0000-000023320000}"/>
    <cellStyle name="Normal 32 2 2 3 2" xfId="12836" xr:uid="{00000000-0005-0000-0000-000024320000}"/>
    <cellStyle name="Normal 32 2 2 3 2 2" xfId="12837" xr:uid="{00000000-0005-0000-0000-000025320000}"/>
    <cellStyle name="Normal 32 2 2 3 2 2 2" xfId="12838" xr:uid="{00000000-0005-0000-0000-000026320000}"/>
    <cellStyle name="Normal 32 2 2 3 2 2 3" xfId="12839" xr:uid="{00000000-0005-0000-0000-000027320000}"/>
    <cellStyle name="Normal 32 2 2 3 2 2 4" xfId="12840" xr:uid="{00000000-0005-0000-0000-000028320000}"/>
    <cellStyle name="Normal 32 2 2 3 2 2 5" xfId="12841" xr:uid="{00000000-0005-0000-0000-000029320000}"/>
    <cellStyle name="Normal 32 2 2 3 2 2 6" xfId="12842" xr:uid="{00000000-0005-0000-0000-00002A320000}"/>
    <cellStyle name="Normal 32 2 2 3 2 3" xfId="12843" xr:uid="{00000000-0005-0000-0000-00002B320000}"/>
    <cellStyle name="Normal 32 2 2 3 2 4" xfId="12844" xr:uid="{00000000-0005-0000-0000-00002C320000}"/>
    <cellStyle name="Normal 32 2 2 3 2 5" xfId="12845" xr:uid="{00000000-0005-0000-0000-00002D320000}"/>
    <cellStyle name="Normal 32 2 2 3 2 6" xfId="12846" xr:uid="{00000000-0005-0000-0000-00002E320000}"/>
    <cellStyle name="Normal 32 2 2 3 2 7" xfId="12847" xr:uid="{00000000-0005-0000-0000-00002F320000}"/>
    <cellStyle name="Normal 32 2 2 3 3" xfId="12848" xr:uid="{00000000-0005-0000-0000-000030320000}"/>
    <cellStyle name="Normal 32 2 2 3 3 2" xfId="12849" xr:uid="{00000000-0005-0000-0000-000031320000}"/>
    <cellStyle name="Normal 32 2 2 3 3 2 2" xfId="12850" xr:uid="{00000000-0005-0000-0000-000032320000}"/>
    <cellStyle name="Normal 32 2 2 3 3 2 3" xfId="12851" xr:uid="{00000000-0005-0000-0000-000033320000}"/>
    <cellStyle name="Normal 32 2 2 3 3 2 4" xfId="12852" xr:uid="{00000000-0005-0000-0000-000034320000}"/>
    <cellStyle name="Normal 32 2 2 3 3 2 5" xfId="12853" xr:uid="{00000000-0005-0000-0000-000035320000}"/>
    <cellStyle name="Normal 32 2 2 3 3 2 6" xfId="12854" xr:uid="{00000000-0005-0000-0000-000036320000}"/>
    <cellStyle name="Normal 32 2 2 3 3 3" xfId="12855" xr:uid="{00000000-0005-0000-0000-000037320000}"/>
    <cellStyle name="Normal 32 2 2 3 3 4" xfId="12856" xr:uid="{00000000-0005-0000-0000-000038320000}"/>
    <cellStyle name="Normal 32 2 2 3 3 5" xfId="12857" xr:uid="{00000000-0005-0000-0000-000039320000}"/>
    <cellStyle name="Normal 32 2 2 3 3 6" xfId="12858" xr:uid="{00000000-0005-0000-0000-00003A320000}"/>
    <cellStyle name="Normal 32 2 2 3 3 7" xfId="12859" xr:uid="{00000000-0005-0000-0000-00003B320000}"/>
    <cellStyle name="Normal 32 2 2 3 4" xfId="12860" xr:uid="{00000000-0005-0000-0000-00003C320000}"/>
    <cellStyle name="Normal 32 2 2 3 4 2" xfId="12861" xr:uid="{00000000-0005-0000-0000-00003D320000}"/>
    <cellStyle name="Normal 32 2 2 3 4 2 2" xfId="12862" xr:uid="{00000000-0005-0000-0000-00003E320000}"/>
    <cellStyle name="Normal 32 2 2 3 4 2 3" xfId="12863" xr:uid="{00000000-0005-0000-0000-00003F320000}"/>
    <cellStyle name="Normal 32 2 2 3 4 2 4" xfId="12864" xr:uid="{00000000-0005-0000-0000-000040320000}"/>
    <cellStyle name="Normal 32 2 2 3 4 2 5" xfId="12865" xr:uid="{00000000-0005-0000-0000-000041320000}"/>
    <cellStyle name="Normal 32 2 2 3 4 2 6" xfId="12866" xr:uid="{00000000-0005-0000-0000-000042320000}"/>
    <cellStyle name="Normal 32 2 2 3 4 3" xfId="12867" xr:uid="{00000000-0005-0000-0000-000043320000}"/>
    <cellStyle name="Normal 32 2 2 3 4 4" xfId="12868" xr:uid="{00000000-0005-0000-0000-000044320000}"/>
    <cellStyle name="Normal 32 2 2 3 4 5" xfId="12869" xr:uid="{00000000-0005-0000-0000-000045320000}"/>
    <cellStyle name="Normal 32 2 2 3 4 6" xfId="12870" xr:uid="{00000000-0005-0000-0000-000046320000}"/>
    <cellStyle name="Normal 32 2 2 3 4 7" xfId="12871" xr:uid="{00000000-0005-0000-0000-000047320000}"/>
    <cellStyle name="Normal 32 2 2 3 5" xfId="12872" xr:uid="{00000000-0005-0000-0000-000048320000}"/>
    <cellStyle name="Normal 32 2 2 3 5 2" xfId="12873" xr:uid="{00000000-0005-0000-0000-000049320000}"/>
    <cellStyle name="Normal 32 2 2 3 5 2 2" xfId="12874" xr:uid="{00000000-0005-0000-0000-00004A320000}"/>
    <cellStyle name="Normal 32 2 2 3 5 2 3" xfId="12875" xr:uid="{00000000-0005-0000-0000-00004B320000}"/>
    <cellStyle name="Normal 32 2 2 3 5 2 4" xfId="12876" xr:uid="{00000000-0005-0000-0000-00004C320000}"/>
    <cellStyle name="Normal 32 2 2 3 5 2 5" xfId="12877" xr:uid="{00000000-0005-0000-0000-00004D320000}"/>
    <cellStyle name="Normal 32 2 2 3 5 2 6" xfId="12878" xr:uid="{00000000-0005-0000-0000-00004E320000}"/>
    <cellStyle name="Normal 32 2 2 3 5 3" xfId="12879" xr:uid="{00000000-0005-0000-0000-00004F320000}"/>
    <cellStyle name="Normal 32 2 2 3 5 4" xfId="12880" xr:uid="{00000000-0005-0000-0000-000050320000}"/>
    <cellStyle name="Normal 32 2 2 3 5 5" xfId="12881" xr:uid="{00000000-0005-0000-0000-000051320000}"/>
    <cellStyle name="Normal 32 2 2 3 5 6" xfId="12882" xr:uid="{00000000-0005-0000-0000-000052320000}"/>
    <cellStyle name="Normal 32 2 2 3 5 7" xfId="12883" xr:uid="{00000000-0005-0000-0000-000053320000}"/>
    <cellStyle name="Normal 32 2 2 3 6" xfId="12884" xr:uid="{00000000-0005-0000-0000-000054320000}"/>
    <cellStyle name="Normal 32 2 2 3 6 2" xfId="12885" xr:uid="{00000000-0005-0000-0000-000055320000}"/>
    <cellStyle name="Normal 32 2 2 3 6 3" xfId="12886" xr:uid="{00000000-0005-0000-0000-000056320000}"/>
    <cellStyle name="Normal 32 2 2 3 6 4" xfId="12887" xr:uid="{00000000-0005-0000-0000-000057320000}"/>
    <cellStyle name="Normal 32 2 2 3 6 5" xfId="12888" xr:uid="{00000000-0005-0000-0000-000058320000}"/>
    <cellStyle name="Normal 32 2 2 3 6 6" xfId="12889" xr:uid="{00000000-0005-0000-0000-000059320000}"/>
    <cellStyle name="Normal 32 2 2 3 7" xfId="12890" xr:uid="{00000000-0005-0000-0000-00005A320000}"/>
    <cellStyle name="Normal 32 2 2 3 8" xfId="12891" xr:uid="{00000000-0005-0000-0000-00005B320000}"/>
    <cellStyle name="Normal 32 2 2 3 9" xfId="12892" xr:uid="{00000000-0005-0000-0000-00005C320000}"/>
    <cellStyle name="Normal 32 2 2 4" xfId="12893" xr:uid="{00000000-0005-0000-0000-00005D320000}"/>
    <cellStyle name="Normal 32 2 2 4 2" xfId="12894" xr:uid="{00000000-0005-0000-0000-00005E320000}"/>
    <cellStyle name="Normal 32 2 2 4 2 2" xfId="12895" xr:uid="{00000000-0005-0000-0000-00005F320000}"/>
    <cellStyle name="Normal 32 2 2 4 2 3" xfId="12896" xr:uid="{00000000-0005-0000-0000-000060320000}"/>
    <cellStyle name="Normal 32 2 2 4 2 4" xfId="12897" xr:uid="{00000000-0005-0000-0000-000061320000}"/>
    <cellStyle name="Normal 32 2 2 4 2 5" xfId="12898" xr:uid="{00000000-0005-0000-0000-000062320000}"/>
    <cellStyle name="Normal 32 2 2 4 2 6" xfId="12899" xr:uid="{00000000-0005-0000-0000-000063320000}"/>
    <cellStyle name="Normal 32 2 2 4 3" xfId="12900" xr:uid="{00000000-0005-0000-0000-000064320000}"/>
    <cellStyle name="Normal 32 2 2 4 4" xfId="12901" xr:uid="{00000000-0005-0000-0000-000065320000}"/>
    <cellStyle name="Normal 32 2 2 4 5" xfId="12902" xr:uid="{00000000-0005-0000-0000-000066320000}"/>
    <cellStyle name="Normal 32 2 2 4 6" xfId="12903" xr:uid="{00000000-0005-0000-0000-000067320000}"/>
    <cellStyle name="Normal 32 2 2 4 7" xfId="12904" xr:uid="{00000000-0005-0000-0000-000068320000}"/>
    <cellStyle name="Normal 32 2 2 5" xfId="12905" xr:uid="{00000000-0005-0000-0000-000069320000}"/>
    <cellStyle name="Normal 32 2 2 5 2" xfId="12906" xr:uid="{00000000-0005-0000-0000-00006A320000}"/>
    <cellStyle name="Normal 32 2 2 5 2 2" xfId="12907" xr:uid="{00000000-0005-0000-0000-00006B320000}"/>
    <cellStyle name="Normal 32 2 2 5 2 3" xfId="12908" xr:uid="{00000000-0005-0000-0000-00006C320000}"/>
    <cellStyle name="Normal 32 2 2 5 2 4" xfId="12909" xr:uid="{00000000-0005-0000-0000-00006D320000}"/>
    <cellStyle name="Normal 32 2 2 5 2 5" xfId="12910" xr:uid="{00000000-0005-0000-0000-00006E320000}"/>
    <cellStyle name="Normal 32 2 2 5 2 6" xfId="12911" xr:uid="{00000000-0005-0000-0000-00006F320000}"/>
    <cellStyle name="Normal 32 2 2 5 3" xfId="12912" xr:uid="{00000000-0005-0000-0000-000070320000}"/>
    <cellStyle name="Normal 32 2 2 5 4" xfId="12913" xr:uid="{00000000-0005-0000-0000-000071320000}"/>
    <cellStyle name="Normal 32 2 2 5 5" xfId="12914" xr:uid="{00000000-0005-0000-0000-000072320000}"/>
    <cellStyle name="Normal 32 2 2 5 6" xfId="12915" xr:uid="{00000000-0005-0000-0000-000073320000}"/>
    <cellStyle name="Normal 32 2 2 5 7" xfId="12916" xr:uid="{00000000-0005-0000-0000-000074320000}"/>
    <cellStyle name="Normal 32 2 2 6" xfId="12917" xr:uid="{00000000-0005-0000-0000-000075320000}"/>
    <cellStyle name="Normal 32 2 2 6 2" xfId="12918" xr:uid="{00000000-0005-0000-0000-000076320000}"/>
    <cellStyle name="Normal 32 2 2 6 2 2" xfId="12919" xr:uid="{00000000-0005-0000-0000-000077320000}"/>
    <cellStyle name="Normal 32 2 2 6 2 3" xfId="12920" xr:uid="{00000000-0005-0000-0000-000078320000}"/>
    <cellStyle name="Normal 32 2 2 6 2 4" xfId="12921" xr:uid="{00000000-0005-0000-0000-000079320000}"/>
    <cellStyle name="Normal 32 2 2 6 2 5" xfId="12922" xr:uid="{00000000-0005-0000-0000-00007A320000}"/>
    <cellStyle name="Normal 32 2 2 6 2 6" xfId="12923" xr:uid="{00000000-0005-0000-0000-00007B320000}"/>
    <cellStyle name="Normal 32 2 2 6 3" xfId="12924" xr:uid="{00000000-0005-0000-0000-00007C320000}"/>
    <cellStyle name="Normal 32 2 2 6 4" xfId="12925" xr:uid="{00000000-0005-0000-0000-00007D320000}"/>
    <cellStyle name="Normal 32 2 2 6 5" xfId="12926" xr:uid="{00000000-0005-0000-0000-00007E320000}"/>
    <cellStyle name="Normal 32 2 2 6 6" xfId="12927" xr:uid="{00000000-0005-0000-0000-00007F320000}"/>
    <cellStyle name="Normal 32 2 2 6 7" xfId="12928" xr:uid="{00000000-0005-0000-0000-000080320000}"/>
    <cellStyle name="Normal 32 2 2 7" xfId="12929" xr:uid="{00000000-0005-0000-0000-000081320000}"/>
    <cellStyle name="Normal 32 2 2 7 2" xfId="12930" xr:uid="{00000000-0005-0000-0000-000082320000}"/>
    <cellStyle name="Normal 32 2 2 7 2 2" xfId="12931" xr:uid="{00000000-0005-0000-0000-000083320000}"/>
    <cellStyle name="Normal 32 2 2 7 2 3" xfId="12932" xr:uid="{00000000-0005-0000-0000-000084320000}"/>
    <cellStyle name="Normal 32 2 2 7 2 4" xfId="12933" xr:uid="{00000000-0005-0000-0000-000085320000}"/>
    <cellStyle name="Normal 32 2 2 7 2 5" xfId="12934" xr:uid="{00000000-0005-0000-0000-000086320000}"/>
    <cellStyle name="Normal 32 2 2 7 2 6" xfId="12935" xr:uid="{00000000-0005-0000-0000-000087320000}"/>
    <cellStyle name="Normal 32 2 2 7 3" xfId="12936" xr:uid="{00000000-0005-0000-0000-000088320000}"/>
    <cellStyle name="Normal 32 2 2 7 4" xfId="12937" xr:uid="{00000000-0005-0000-0000-000089320000}"/>
    <cellStyle name="Normal 32 2 2 7 5" xfId="12938" xr:uid="{00000000-0005-0000-0000-00008A320000}"/>
    <cellStyle name="Normal 32 2 2 7 6" xfId="12939" xr:uid="{00000000-0005-0000-0000-00008B320000}"/>
    <cellStyle name="Normal 32 2 2 7 7" xfId="12940" xr:uid="{00000000-0005-0000-0000-00008C320000}"/>
    <cellStyle name="Normal 32 2 2 8" xfId="12941" xr:uid="{00000000-0005-0000-0000-00008D320000}"/>
    <cellStyle name="Normal 32 2 2 8 2" xfId="12942" xr:uid="{00000000-0005-0000-0000-00008E320000}"/>
    <cellStyle name="Normal 32 2 2 8 3" xfId="12943" xr:uid="{00000000-0005-0000-0000-00008F320000}"/>
    <cellStyle name="Normal 32 2 2 8 4" xfId="12944" xr:uid="{00000000-0005-0000-0000-000090320000}"/>
    <cellStyle name="Normal 32 2 2 8 5" xfId="12945" xr:uid="{00000000-0005-0000-0000-000091320000}"/>
    <cellStyle name="Normal 32 2 2 8 6" xfId="12946" xr:uid="{00000000-0005-0000-0000-000092320000}"/>
    <cellStyle name="Normal 32 2 2 9" xfId="12947" xr:uid="{00000000-0005-0000-0000-000093320000}"/>
    <cellStyle name="Normal 32 2 3" xfId="12948" xr:uid="{00000000-0005-0000-0000-000094320000}"/>
    <cellStyle name="Normal 32 2 3 10" xfId="12949" xr:uid="{00000000-0005-0000-0000-000095320000}"/>
    <cellStyle name="Normal 32 2 3 11" xfId="12950" xr:uid="{00000000-0005-0000-0000-000096320000}"/>
    <cellStyle name="Normal 32 2 3 2" xfId="12951" xr:uid="{00000000-0005-0000-0000-000097320000}"/>
    <cellStyle name="Normal 32 2 3 2 2" xfId="12952" xr:uid="{00000000-0005-0000-0000-000098320000}"/>
    <cellStyle name="Normal 32 2 3 2 2 2" xfId="12953" xr:uid="{00000000-0005-0000-0000-000099320000}"/>
    <cellStyle name="Normal 32 2 3 2 2 3" xfId="12954" xr:uid="{00000000-0005-0000-0000-00009A320000}"/>
    <cellStyle name="Normal 32 2 3 2 2 4" xfId="12955" xr:uid="{00000000-0005-0000-0000-00009B320000}"/>
    <cellStyle name="Normal 32 2 3 2 2 5" xfId="12956" xr:uid="{00000000-0005-0000-0000-00009C320000}"/>
    <cellStyle name="Normal 32 2 3 2 2 6" xfId="12957" xr:uid="{00000000-0005-0000-0000-00009D320000}"/>
    <cellStyle name="Normal 32 2 3 2 3" xfId="12958" xr:uid="{00000000-0005-0000-0000-00009E320000}"/>
    <cellStyle name="Normal 32 2 3 2 4" xfId="12959" xr:uid="{00000000-0005-0000-0000-00009F320000}"/>
    <cellStyle name="Normal 32 2 3 2 5" xfId="12960" xr:uid="{00000000-0005-0000-0000-0000A0320000}"/>
    <cellStyle name="Normal 32 2 3 2 6" xfId="12961" xr:uid="{00000000-0005-0000-0000-0000A1320000}"/>
    <cellStyle name="Normal 32 2 3 2 7" xfId="12962" xr:uid="{00000000-0005-0000-0000-0000A2320000}"/>
    <cellStyle name="Normal 32 2 3 3" xfId="12963" xr:uid="{00000000-0005-0000-0000-0000A3320000}"/>
    <cellStyle name="Normal 32 2 3 3 2" xfId="12964" xr:uid="{00000000-0005-0000-0000-0000A4320000}"/>
    <cellStyle name="Normal 32 2 3 3 2 2" xfId="12965" xr:uid="{00000000-0005-0000-0000-0000A5320000}"/>
    <cellStyle name="Normal 32 2 3 3 2 3" xfId="12966" xr:uid="{00000000-0005-0000-0000-0000A6320000}"/>
    <cellStyle name="Normal 32 2 3 3 2 4" xfId="12967" xr:uid="{00000000-0005-0000-0000-0000A7320000}"/>
    <cellStyle name="Normal 32 2 3 3 2 5" xfId="12968" xr:uid="{00000000-0005-0000-0000-0000A8320000}"/>
    <cellStyle name="Normal 32 2 3 3 2 6" xfId="12969" xr:uid="{00000000-0005-0000-0000-0000A9320000}"/>
    <cellStyle name="Normal 32 2 3 3 3" xfId="12970" xr:uid="{00000000-0005-0000-0000-0000AA320000}"/>
    <cellStyle name="Normal 32 2 3 3 4" xfId="12971" xr:uid="{00000000-0005-0000-0000-0000AB320000}"/>
    <cellStyle name="Normal 32 2 3 3 5" xfId="12972" xr:uid="{00000000-0005-0000-0000-0000AC320000}"/>
    <cellStyle name="Normal 32 2 3 3 6" xfId="12973" xr:uid="{00000000-0005-0000-0000-0000AD320000}"/>
    <cellStyle name="Normal 32 2 3 3 7" xfId="12974" xr:uid="{00000000-0005-0000-0000-0000AE320000}"/>
    <cellStyle name="Normal 32 2 3 4" xfId="12975" xr:uid="{00000000-0005-0000-0000-0000AF320000}"/>
    <cellStyle name="Normal 32 2 3 4 2" xfId="12976" xr:uid="{00000000-0005-0000-0000-0000B0320000}"/>
    <cellStyle name="Normal 32 2 3 4 2 2" xfId="12977" xr:uid="{00000000-0005-0000-0000-0000B1320000}"/>
    <cellStyle name="Normal 32 2 3 4 2 3" xfId="12978" xr:uid="{00000000-0005-0000-0000-0000B2320000}"/>
    <cellStyle name="Normal 32 2 3 4 2 4" xfId="12979" xr:uid="{00000000-0005-0000-0000-0000B3320000}"/>
    <cellStyle name="Normal 32 2 3 4 2 5" xfId="12980" xr:uid="{00000000-0005-0000-0000-0000B4320000}"/>
    <cellStyle name="Normal 32 2 3 4 2 6" xfId="12981" xr:uid="{00000000-0005-0000-0000-0000B5320000}"/>
    <cellStyle name="Normal 32 2 3 4 3" xfId="12982" xr:uid="{00000000-0005-0000-0000-0000B6320000}"/>
    <cellStyle name="Normal 32 2 3 4 4" xfId="12983" xr:uid="{00000000-0005-0000-0000-0000B7320000}"/>
    <cellStyle name="Normal 32 2 3 4 5" xfId="12984" xr:uid="{00000000-0005-0000-0000-0000B8320000}"/>
    <cellStyle name="Normal 32 2 3 4 6" xfId="12985" xr:uid="{00000000-0005-0000-0000-0000B9320000}"/>
    <cellStyle name="Normal 32 2 3 4 7" xfId="12986" xr:uid="{00000000-0005-0000-0000-0000BA320000}"/>
    <cellStyle name="Normal 32 2 3 5" xfId="12987" xr:uid="{00000000-0005-0000-0000-0000BB320000}"/>
    <cellStyle name="Normal 32 2 3 5 2" xfId="12988" xr:uid="{00000000-0005-0000-0000-0000BC320000}"/>
    <cellStyle name="Normal 32 2 3 5 2 2" xfId="12989" xr:uid="{00000000-0005-0000-0000-0000BD320000}"/>
    <cellStyle name="Normal 32 2 3 5 2 3" xfId="12990" xr:uid="{00000000-0005-0000-0000-0000BE320000}"/>
    <cellStyle name="Normal 32 2 3 5 2 4" xfId="12991" xr:uid="{00000000-0005-0000-0000-0000BF320000}"/>
    <cellStyle name="Normal 32 2 3 5 2 5" xfId="12992" xr:uid="{00000000-0005-0000-0000-0000C0320000}"/>
    <cellStyle name="Normal 32 2 3 5 2 6" xfId="12993" xr:uid="{00000000-0005-0000-0000-0000C1320000}"/>
    <cellStyle name="Normal 32 2 3 5 3" xfId="12994" xr:uid="{00000000-0005-0000-0000-0000C2320000}"/>
    <cellStyle name="Normal 32 2 3 5 4" xfId="12995" xr:uid="{00000000-0005-0000-0000-0000C3320000}"/>
    <cellStyle name="Normal 32 2 3 5 5" xfId="12996" xr:uid="{00000000-0005-0000-0000-0000C4320000}"/>
    <cellStyle name="Normal 32 2 3 5 6" xfId="12997" xr:uid="{00000000-0005-0000-0000-0000C5320000}"/>
    <cellStyle name="Normal 32 2 3 5 7" xfId="12998" xr:uid="{00000000-0005-0000-0000-0000C6320000}"/>
    <cellStyle name="Normal 32 2 3 6" xfId="12999" xr:uid="{00000000-0005-0000-0000-0000C7320000}"/>
    <cellStyle name="Normal 32 2 3 6 2" xfId="13000" xr:uid="{00000000-0005-0000-0000-0000C8320000}"/>
    <cellStyle name="Normal 32 2 3 6 3" xfId="13001" xr:uid="{00000000-0005-0000-0000-0000C9320000}"/>
    <cellStyle name="Normal 32 2 3 6 4" xfId="13002" xr:uid="{00000000-0005-0000-0000-0000CA320000}"/>
    <cellStyle name="Normal 32 2 3 6 5" xfId="13003" xr:uid="{00000000-0005-0000-0000-0000CB320000}"/>
    <cellStyle name="Normal 32 2 3 6 6" xfId="13004" xr:uid="{00000000-0005-0000-0000-0000CC320000}"/>
    <cellStyle name="Normal 32 2 3 7" xfId="13005" xr:uid="{00000000-0005-0000-0000-0000CD320000}"/>
    <cellStyle name="Normal 32 2 3 8" xfId="13006" xr:uid="{00000000-0005-0000-0000-0000CE320000}"/>
    <cellStyle name="Normal 32 2 3 9" xfId="13007" xr:uid="{00000000-0005-0000-0000-0000CF320000}"/>
    <cellStyle name="Normal 32 2 4" xfId="13008" xr:uid="{00000000-0005-0000-0000-0000D0320000}"/>
    <cellStyle name="Normal 32 2 4 10" xfId="13009" xr:uid="{00000000-0005-0000-0000-0000D1320000}"/>
    <cellStyle name="Normal 32 2 4 11" xfId="13010" xr:uid="{00000000-0005-0000-0000-0000D2320000}"/>
    <cellStyle name="Normal 32 2 4 2" xfId="13011" xr:uid="{00000000-0005-0000-0000-0000D3320000}"/>
    <cellStyle name="Normal 32 2 4 2 2" xfId="13012" xr:uid="{00000000-0005-0000-0000-0000D4320000}"/>
    <cellStyle name="Normal 32 2 4 2 2 2" xfId="13013" xr:uid="{00000000-0005-0000-0000-0000D5320000}"/>
    <cellStyle name="Normal 32 2 4 2 2 3" xfId="13014" xr:uid="{00000000-0005-0000-0000-0000D6320000}"/>
    <cellStyle name="Normal 32 2 4 2 2 4" xfId="13015" xr:uid="{00000000-0005-0000-0000-0000D7320000}"/>
    <cellStyle name="Normal 32 2 4 2 2 5" xfId="13016" xr:uid="{00000000-0005-0000-0000-0000D8320000}"/>
    <cellStyle name="Normal 32 2 4 2 2 6" xfId="13017" xr:uid="{00000000-0005-0000-0000-0000D9320000}"/>
    <cellStyle name="Normal 32 2 4 2 3" xfId="13018" xr:uid="{00000000-0005-0000-0000-0000DA320000}"/>
    <cellStyle name="Normal 32 2 4 2 4" xfId="13019" xr:uid="{00000000-0005-0000-0000-0000DB320000}"/>
    <cellStyle name="Normal 32 2 4 2 5" xfId="13020" xr:uid="{00000000-0005-0000-0000-0000DC320000}"/>
    <cellStyle name="Normal 32 2 4 2 6" xfId="13021" xr:uid="{00000000-0005-0000-0000-0000DD320000}"/>
    <cellStyle name="Normal 32 2 4 2 7" xfId="13022" xr:uid="{00000000-0005-0000-0000-0000DE320000}"/>
    <cellStyle name="Normal 32 2 4 3" xfId="13023" xr:uid="{00000000-0005-0000-0000-0000DF320000}"/>
    <cellStyle name="Normal 32 2 4 3 2" xfId="13024" xr:uid="{00000000-0005-0000-0000-0000E0320000}"/>
    <cellStyle name="Normal 32 2 4 3 2 2" xfId="13025" xr:uid="{00000000-0005-0000-0000-0000E1320000}"/>
    <cellStyle name="Normal 32 2 4 3 2 3" xfId="13026" xr:uid="{00000000-0005-0000-0000-0000E2320000}"/>
    <cellStyle name="Normal 32 2 4 3 2 4" xfId="13027" xr:uid="{00000000-0005-0000-0000-0000E3320000}"/>
    <cellStyle name="Normal 32 2 4 3 2 5" xfId="13028" xr:uid="{00000000-0005-0000-0000-0000E4320000}"/>
    <cellStyle name="Normal 32 2 4 3 2 6" xfId="13029" xr:uid="{00000000-0005-0000-0000-0000E5320000}"/>
    <cellStyle name="Normal 32 2 4 3 3" xfId="13030" xr:uid="{00000000-0005-0000-0000-0000E6320000}"/>
    <cellStyle name="Normal 32 2 4 3 4" xfId="13031" xr:uid="{00000000-0005-0000-0000-0000E7320000}"/>
    <cellStyle name="Normal 32 2 4 3 5" xfId="13032" xr:uid="{00000000-0005-0000-0000-0000E8320000}"/>
    <cellStyle name="Normal 32 2 4 3 6" xfId="13033" xr:uid="{00000000-0005-0000-0000-0000E9320000}"/>
    <cellStyle name="Normal 32 2 4 3 7" xfId="13034" xr:uid="{00000000-0005-0000-0000-0000EA320000}"/>
    <cellStyle name="Normal 32 2 4 4" xfId="13035" xr:uid="{00000000-0005-0000-0000-0000EB320000}"/>
    <cellStyle name="Normal 32 2 4 4 2" xfId="13036" xr:uid="{00000000-0005-0000-0000-0000EC320000}"/>
    <cellStyle name="Normal 32 2 4 4 2 2" xfId="13037" xr:uid="{00000000-0005-0000-0000-0000ED320000}"/>
    <cellStyle name="Normal 32 2 4 4 2 3" xfId="13038" xr:uid="{00000000-0005-0000-0000-0000EE320000}"/>
    <cellStyle name="Normal 32 2 4 4 2 4" xfId="13039" xr:uid="{00000000-0005-0000-0000-0000EF320000}"/>
    <cellStyle name="Normal 32 2 4 4 2 5" xfId="13040" xr:uid="{00000000-0005-0000-0000-0000F0320000}"/>
    <cellStyle name="Normal 32 2 4 4 2 6" xfId="13041" xr:uid="{00000000-0005-0000-0000-0000F1320000}"/>
    <cellStyle name="Normal 32 2 4 4 3" xfId="13042" xr:uid="{00000000-0005-0000-0000-0000F2320000}"/>
    <cellStyle name="Normal 32 2 4 4 4" xfId="13043" xr:uid="{00000000-0005-0000-0000-0000F3320000}"/>
    <cellStyle name="Normal 32 2 4 4 5" xfId="13044" xr:uid="{00000000-0005-0000-0000-0000F4320000}"/>
    <cellStyle name="Normal 32 2 4 4 6" xfId="13045" xr:uid="{00000000-0005-0000-0000-0000F5320000}"/>
    <cellStyle name="Normal 32 2 4 4 7" xfId="13046" xr:uid="{00000000-0005-0000-0000-0000F6320000}"/>
    <cellStyle name="Normal 32 2 4 5" xfId="13047" xr:uid="{00000000-0005-0000-0000-0000F7320000}"/>
    <cellStyle name="Normal 32 2 4 5 2" xfId="13048" xr:uid="{00000000-0005-0000-0000-0000F8320000}"/>
    <cellStyle name="Normal 32 2 4 5 2 2" xfId="13049" xr:uid="{00000000-0005-0000-0000-0000F9320000}"/>
    <cellStyle name="Normal 32 2 4 5 2 3" xfId="13050" xr:uid="{00000000-0005-0000-0000-0000FA320000}"/>
    <cellStyle name="Normal 32 2 4 5 2 4" xfId="13051" xr:uid="{00000000-0005-0000-0000-0000FB320000}"/>
    <cellStyle name="Normal 32 2 4 5 2 5" xfId="13052" xr:uid="{00000000-0005-0000-0000-0000FC320000}"/>
    <cellStyle name="Normal 32 2 4 5 2 6" xfId="13053" xr:uid="{00000000-0005-0000-0000-0000FD320000}"/>
    <cellStyle name="Normal 32 2 4 5 3" xfId="13054" xr:uid="{00000000-0005-0000-0000-0000FE320000}"/>
    <cellStyle name="Normal 32 2 4 5 4" xfId="13055" xr:uid="{00000000-0005-0000-0000-0000FF320000}"/>
    <cellStyle name="Normal 32 2 4 5 5" xfId="13056" xr:uid="{00000000-0005-0000-0000-000000330000}"/>
    <cellStyle name="Normal 32 2 4 5 6" xfId="13057" xr:uid="{00000000-0005-0000-0000-000001330000}"/>
    <cellStyle name="Normal 32 2 4 5 7" xfId="13058" xr:uid="{00000000-0005-0000-0000-000002330000}"/>
    <cellStyle name="Normal 32 2 4 6" xfId="13059" xr:uid="{00000000-0005-0000-0000-000003330000}"/>
    <cellStyle name="Normal 32 2 4 6 2" xfId="13060" xr:uid="{00000000-0005-0000-0000-000004330000}"/>
    <cellStyle name="Normal 32 2 4 6 3" xfId="13061" xr:uid="{00000000-0005-0000-0000-000005330000}"/>
    <cellStyle name="Normal 32 2 4 6 4" xfId="13062" xr:uid="{00000000-0005-0000-0000-000006330000}"/>
    <cellStyle name="Normal 32 2 4 6 5" xfId="13063" xr:uid="{00000000-0005-0000-0000-000007330000}"/>
    <cellStyle name="Normal 32 2 4 6 6" xfId="13064" xr:uid="{00000000-0005-0000-0000-000008330000}"/>
    <cellStyle name="Normal 32 2 4 7" xfId="13065" xr:uid="{00000000-0005-0000-0000-000009330000}"/>
    <cellStyle name="Normal 32 2 4 8" xfId="13066" xr:uid="{00000000-0005-0000-0000-00000A330000}"/>
    <cellStyle name="Normal 32 2 4 9" xfId="13067" xr:uid="{00000000-0005-0000-0000-00000B330000}"/>
    <cellStyle name="Normal 32 2 5" xfId="13068" xr:uid="{00000000-0005-0000-0000-00000C330000}"/>
    <cellStyle name="Normal 32 2 5 2" xfId="13069" xr:uid="{00000000-0005-0000-0000-00000D330000}"/>
    <cellStyle name="Normal 32 2 5 2 2" xfId="13070" xr:uid="{00000000-0005-0000-0000-00000E330000}"/>
    <cellStyle name="Normal 32 2 5 2 3" xfId="13071" xr:uid="{00000000-0005-0000-0000-00000F330000}"/>
    <cellStyle name="Normal 32 2 5 2 4" xfId="13072" xr:uid="{00000000-0005-0000-0000-000010330000}"/>
    <cellStyle name="Normal 32 2 5 2 5" xfId="13073" xr:uid="{00000000-0005-0000-0000-000011330000}"/>
    <cellStyle name="Normal 32 2 5 2 6" xfId="13074" xr:uid="{00000000-0005-0000-0000-000012330000}"/>
    <cellStyle name="Normal 32 2 5 3" xfId="13075" xr:uid="{00000000-0005-0000-0000-000013330000}"/>
    <cellStyle name="Normal 32 2 5 4" xfId="13076" xr:uid="{00000000-0005-0000-0000-000014330000}"/>
    <cellStyle name="Normal 32 2 5 5" xfId="13077" xr:uid="{00000000-0005-0000-0000-000015330000}"/>
    <cellStyle name="Normal 32 2 5 6" xfId="13078" xr:uid="{00000000-0005-0000-0000-000016330000}"/>
    <cellStyle name="Normal 32 2 5 7" xfId="13079" xr:uid="{00000000-0005-0000-0000-000017330000}"/>
    <cellStyle name="Normal 32 2 6" xfId="13080" xr:uid="{00000000-0005-0000-0000-000018330000}"/>
    <cellStyle name="Normal 32 2 6 2" xfId="13081" xr:uid="{00000000-0005-0000-0000-000019330000}"/>
    <cellStyle name="Normal 32 2 6 2 2" xfId="13082" xr:uid="{00000000-0005-0000-0000-00001A330000}"/>
    <cellStyle name="Normal 32 2 6 2 3" xfId="13083" xr:uid="{00000000-0005-0000-0000-00001B330000}"/>
    <cellStyle name="Normal 32 2 6 2 4" xfId="13084" xr:uid="{00000000-0005-0000-0000-00001C330000}"/>
    <cellStyle name="Normal 32 2 6 2 5" xfId="13085" xr:uid="{00000000-0005-0000-0000-00001D330000}"/>
    <cellStyle name="Normal 32 2 6 2 6" xfId="13086" xr:uid="{00000000-0005-0000-0000-00001E330000}"/>
    <cellStyle name="Normal 32 2 6 3" xfId="13087" xr:uid="{00000000-0005-0000-0000-00001F330000}"/>
    <cellStyle name="Normal 32 2 6 4" xfId="13088" xr:uid="{00000000-0005-0000-0000-000020330000}"/>
    <cellStyle name="Normal 32 2 6 5" xfId="13089" xr:uid="{00000000-0005-0000-0000-000021330000}"/>
    <cellStyle name="Normal 32 2 6 6" xfId="13090" xr:uid="{00000000-0005-0000-0000-000022330000}"/>
    <cellStyle name="Normal 32 2 6 7" xfId="13091" xr:uid="{00000000-0005-0000-0000-000023330000}"/>
    <cellStyle name="Normal 32 2 7" xfId="13092" xr:uid="{00000000-0005-0000-0000-000024330000}"/>
    <cellStyle name="Normal 32 2 7 2" xfId="13093" xr:uid="{00000000-0005-0000-0000-000025330000}"/>
    <cellStyle name="Normal 32 2 7 2 2" xfId="13094" xr:uid="{00000000-0005-0000-0000-000026330000}"/>
    <cellStyle name="Normal 32 2 7 2 3" xfId="13095" xr:uid="{00000000-0005-0000-0000-000027330000}"/>
    <cellStyle name="Normal 32 2 7 2 4" xfId="13096" xr:uid="{00000000-0005-0000-0000-000028330000}"/>
    <cellStyle name="Normal 32 2 7 2 5" xfId="13097" xr:uid="{00000000-0005-0000-0000-000029330000}"/>
    <cellStyle name="Normal 32 2 7 2 6" xfId="13098" xr:uid="{00000000-0005-0000-0000-00002A330000}"/>
    <cellStyle name="Normal 32 2 7 3" xfId="13099" xr:uid="{00000000-0005-0000-0000-00002B330000}"/>
    <cellStyle name="Normal 32 2 7 4" xfId="13100" xr:uid="{00000000-0005-0000-0000-00002C330000}"/>
    <cellStyle name="Normal 32 2 7 5" xfId="13101" xr:uid="{00000000-0005-0000-0000-00002D330000}"/>
    <cellStyle name="Normal 32 2 7 6" xfId="13102" xr:uid="{00000000-0005-0000-0000-00002E330000}"/>
    <cellStyle name="Normal 32 2 7 7" xfId="13103" xr:uid="{00000000-0005-0000-0000-00002F330000}"/>
    <cellStyle name="Normal 32 2 8" xfId="13104" xr:uid="{00000000-0005-0000-0000-000030330000}"/>
    <cellStyle name="Normal 32 2 8 2" xfId="13105" xr:uid="{00000000-0005-0000-0000-000031330000}"/>
    <cellStyle name="Normal 32 2 8 2 2" xfId="13106" xr:uid="{00000000-0005-0000-0000-000032330000}"/>
    <cellStyle name="Normal 32 2 8 2 3" xfId="13107" xr:uid="{00000000-0005-0000-0000-000033330000}"/>
    <cellStyle name="Normal 32 2 8 2 4" xfId="13108" xr:uid="{00000000-0005-0000-0000-000034330000}"/>
    <cellStyle name="Normal 32 2 8 2 5" xfId="13109" xr:uid="{00000000-0005-0000-0000-000035330000}"/>
    <cellStyle name="Normal 32 2 8 2 6" xfId="13110" xr:uid="{00000000-0005-0000-0000-000036330000}"/>
    <cellStyle name="Normal 32 2 8 3" xfId="13111" xr:uid="{00000000-0005-0000-0000-000037330000}"/>
    <cellStyle name="Normal 32 2 8 4" xfId="13112" xr:uid="{00000000-0005-0000-0000-000038330000}"/>
    <cellStyle name="Normal 32 2 8 5" xfId="13113" xr:uid="{00000000-0005-0000-0000-000039330000}"/>
    <cellStyle name="Normal 32 2 8 6" xfId="13114" xr:uid="{00000000-0005-0000-0000-00003A330000}"/>
    <cellStyle name="Normal 32 2 8 7" xfId="13115" xr:uid="{00000000-0005-0000-0000-00003B330000}"/>
    <cellStyle name="Normal 32 2 9" xfId="13116" xr:uid="{00000000-0005-0000-0000-00003C330000}"/>
    <cellStyle name="Normal 32 2 9 2" xfId="13117" xr:uid="{00000000-0005-0000-0000-00003D330000}"/>
    <cellStyle name="Normal 32 2 9 3" xfId="13118" xr:uid="{00000000-0005-0000-0000-00003E330000}"/>
    <cellStyle name="Normal 32 2 9 4" xfId="13119" xr:uid="{00000000-0005-0000-0000-00003F330000}"/>
    <cellStyle name="Normal 32 2 9 5" xfId="13120" xr:uid="{00000000-0005-0000-0000-000040330000}"/>
    <cellStyle name="Normal 32 2 9 6" xfId="13121" xr:uid="{00000000-0005-0000-0000-000041330000}"/>
    <cellStyle name="Normal 32 3" xfId="13122" xr:uid="{00000000-0005-0000-0000-000042330000}"/>
    <cellStyle name="Normal 32 3 10" xfId="13123" xr:uid="{00000000-0005-0000-0000-000043330000}"/>
    <cellStyle name="Normal 32 3 11" xfId="13124" xr:uid="{00000000-0005-0000-0000-000044330000}"/>
    <cellStyle name="Normal 32 3 12" xfId="13125" xr:uid="{00000000-0005-0000-0000-000045330000}"/>
    <cellStyle name="Normal 32 3 13" xfId="13126" xr:uid="{00000000-0005-0000-0000-000046330000}"/>
    <cellStyle name="Normal 32 3 14" xfId="13127" xr:uid="{00000000-0005-0000-0000-000047330000}"/>
    <cellStyle name="Normal 32 3 2" xfId="13128" xr:uid="{00000000-0005-0000-0000-000048330000}"/>
    <cellStyle name="Normal 32 3 2 10" xfId="13129" xr:uid="{00000000-0005-0000-0000-000049330000}"/>
    <cellStyle name="Normal 32 3 2 11" xfId="13130" xr:uid="{00000000-0005-0000-0000-00004A330000}"/>
    <cellStyle name="Normal 32 3 2 2" xfId="13131" xr:uid="{00000000-0005-0000-0000-00004B330000}"/>
    <cellStyle name="Normal 32 3 2 2 2" xfId="13132" xr:uid="{00000000-0005-0000-0000-00004C330000}"/>
    <cellStyle name="Normal 32 3 2 2 2 2" xfId="13133" xr:uid="{00000000-0005-0000-0000-00004D330000}"/>
    <cellStyle name="Normal 32 3 2 2 2 3" xfId="13134" xr:uid="{00000000-0005-0000-0000-00004E330000}"/>
    <cellStyle name="Normal 32 3 2 2 2 4" xfId="13135" xr:uid="{00000000-0005-0000-0000-00004F330000}"/>
    <cellStyle name="Normal 32 3 2 2 2 5" xfId="13136" xr:uid="{00000000-0005-0000-0000-000050330000}"/>
    <cellStyle name="Normal 32 3 2 2 2 6" xfId="13137" xr:uid="{00000000-0005-0000-0000-000051330000}"/>
    <cellStyle name="Normal 32 3 2 2 3" xfId="13138" xr:uid="{00000000-0005-0000-0000-000052330000}"/>
    <cellStyle name="Normal 32 3 2 2 4" xfId="13139" xr:uid="{00000000-0005-0000-0000-000053330000}"/>
    <cellStyle name="Normal 32 3 2 2 5" xfId="13140" xr:uid="{00000000-0005-0000-0000-000054330000}"/>
    <cellStyle name="Normal 32 3 2 2 6" xfId="13141" xr:uid="{00000000-0005-0000-0000-000055330000}"/>
    <cellStyle name="Normal 32 3 2 2 7" xfId="13142" xr:uid="{00000000-0005-0000-0000-000056330000}"/>
    <cellStyle name="Normal 32 3 2 3" xfId="13143" xr:uid="{00000000-0005-0000-0000-000057330000}"/>
    <cellStyle name="Normal 32 3 2 3 2" xfId="13144" xr:uid="{00000000-0005-0000-0000-000058330000}"/>
    <cellStyle name="Normal 32 3 2 3 2 2" xfId="13145" xr:uid="{00000000-0005-0000-0000-000059330000}"/>
    <cellStyle name="Normal 32 3 2 3 2 3" xfId="13146" xr:uid="{00000000-0005-0000-0000-00005A330000}"/>
    <cellStyle name="Normal 32 3 2 3 2 4" xfId="13147" xr:uid="{00000000-0005-0000-0000-00005B330000}"/>
    <cellStyle name="Normal 32 3 2 3 2 5" xfId="13148" xr:uid="{00000000-0005-0000-0000-00005C330000}"/>
    <cellStyle name="Normal 32 3 2 3 2 6" xfId="13149" xr:uid="{00000000-0005-0000-0000-00005D330000}"/>
    <cellStyle name="Normal 32 3 2 3 3" xfId="13150" xr:uid="{00000000-0005-0000-0000-00005E330000}"/>
    <cellStyle name="Normal 32 3 2 3 4" xfId="13151" xr:uid="{00000000-0005-0000-0000-00005F330000}"/>
    <cellStyle name="Normal 32 3 2 3 5" xfId="13152" xr:uid="{00000000-0005-0000-0000-000060330000}"/>
    <cellStyle name="Normal 32 3 2 3 6" xfId="13153" xr:uid="{00000000-0005-0000-0000-000061330000}"/>
    <cellStyle name="Normal 32 3 2 3 7" xfId="13154" xr:uid="{00000000-0005-0000-0000-000062330000}"/>
    <cellStyle name="Normal 32 3 2 4" xfId="13155" xr:uid="{00000000-0005-0000-0000-000063330000}"/>
    <cellStyle name="Normal 32 3 2 4 2" xfId="13156" xr:uid="{00000000-0005-0000-0000-000064330000}"/>
    <cellStyle name="Normal 32 3 2 4 2 2" xfId="13157" xr:uid="{00000000-0005-0000-0000-000065330000}"/>
    <cellStyle name="Normal 32 3 2 4 2 3" xfId="13158" xr:uid="{00000000-0005-0000-0000-000066330000}"/>
    <cellStyle name="Normal 32 3 2 4 2 4" xfId="13159" xr:uid="{00000000-0005-0000-0000-000067330000}"/>
    <cellStyle name="Normal 32 3 2 4 2 5" xfId="13160" xr:uid="{00000000-0005-0000-0000-000068330000}"/>
    <cellStyle name="Normal 32 3 2 4 2 6" xfId="13161" xr:uid="{00000000-0005-0000-0000-000069330000}"/>
    <cellStyle name="Normal 32 3 2 4 3" xfId="13162" xr:uid="{00000000-0005-0000-0000-00006A330000}"/>
    <cellStyle name="Normal 32 3 2 4 4" xfId="13163" xr:uid="{00000000-0005-0000-0000-00006B330000}"/>
    <cellStyle name="Normal 32 3 2 4 5" xfId="13164" xr:uid="{00000000-0005-0000-0000-00006C330000}"/>
    <cellStyle name="Normal 32 3 2 4 6" xfId="13165" xr:uid="{00000000-0005-0000-0000-00006D330000}"/>
    <cellStyle name="Normal 32 3 2 4 7" xfId="13166" xr:uid="{00000000-0005-0000-0000-00006E330000}"/>
    <cellStyle name="Normal 32 3 2 5" xfId="13167" xr:uid="{00000000-0005-0000-0000-00006F330000}"/>
    <cellStyle name="Normal 32 3 2 5 2" xfId="13168" xr:uid="{00000000-0005-0000-0000-000070330000}"/>
    <cellStyle name="Normal 32 3 2 5 2 2" xfId="13169" xr:uid="{00000000-0005-0000-0000-000071330000}"/>
    <cellStyle name="Normal 32 3 2 5 2 3" xfId="13170" xr:uid="{00000000-0005-0000-0000-000072330000}"/>
    <cellStyle name="Normal 32 3 2 5 2 4" xfId="13171" xr:uid="{00000000-0005-0000-0000-000073330000}"/>
    <cellStyle name="Normal 32 3 2 5 2 5" xfId="13172" xr:uid="{00000000-0005-0000-0000-000074330000}"/>
    <cellStyle name="Normal 32 3 2 5 2 6" xfId="13173" xr:uid="{00000000-0005-0000-0000-000075330000}"/>
    <cellStyle name="Normal 32 3 2 5 3" xfId="13174" xr:uid="{00000000-0005-0000-0000-000076330000}"/>
    <cellStyle name="Normal 32 3 2 5 4" xfId="13175" xr:uid="{00000000-0005-0000-0000-000077330000}"/>
    <cellStyle name="Normal 32 3 2 5 5" xfId="13176" xr:uid="{00000000-0005-0000-0000-000078330000}"/>
    <cellStyle name="Normal 32 3 2 5 6" xfId="13177" xr:uid="{00000000-0005-0000-0000-000079330000}"/>
    <cellStyle name="Normal 32 3 2 5 7" xfId="13178" xr:uid="{00000000-0005-0000-0000-00007A330000}"/>
    <cellStyle name="Normal 32 3 2 6" xfId="13179" xr:uid="{00000000-0005-0000-0000-00007B330000}"/>
    <cellStyle name="Normal 32 3 2 6 2" xfId="13180" xr:uid="{00000000-0005-0000-0000-00007C330000}"/>
    <cellStyle name="Normal 32 3 2 6 3" xfId="13181" xr:uid="{00000000-0005-0000-0000-00007D330000}"/>
    <cellStyle name="Normal 32 3 2 6 4" xfId="13182" xr:uid="{00000000-0005-0000-0000-00007E330000}"/>
    <cellStyle name="Normal 32 3 2 6 5" xfId="13183" xr:uid="{00000000-0005-0000-0000-00007F330000}"/>
    <cellStyle name="Normal 32 3 2 6 6" xfId="13184" xr:uid="{00000000-0005-0000-0000-000080330000}"/>
    <cellStyle name="Normal 32 3 2 7" xfId="13185" xr:uid="{00000000-0005-0000-0000-000081330000}"/>
    <cellStyle name="Normal 32 3 2 8" xfId="13186" xr:uid="{00000000-0005-0000-0000-000082330000}"/>
    <cellStyle name="Normal 32 3 2 9" xfId="13187" xr:uid="{00000000-0005-0000-0000-000083330000}"/>
    <cellStyle name="Normal 32 3 3" xfId="13188" xr:uid="{00000000-0005-0000-0000-000084330000}"/>
    <cellStyle name="Normal 32 3 3 10" xfId="13189" xr:uid="{00000000-0005-0000-0000-000085330000}"/>
    <cellStyle name="Normal 32 3 3 11" xfId="13190" xr:uid="{00000000-0005-0000-0000-000086330000}"/>
    <cellStyle name="Normal 32 3 3 2" xfId="13191" xr:uid="{00000000-0005-0000-0000-000087330000}"/>
    <cellStyle name="Normal 32 3 3 2 2" xfId="13192" xr:uid="{00000000-0005-0000-0000-000088330000}"/>
    <cellStyle name="Normal 32 3 3 2 2 2" xfId="13193" xr:uid="{00000000-0005-0000-0000-000089330000}"/>
    <cellStyle name="Normal 32 3 3 2 2 3" xfId="13194" xr:uid="{00000000-0005-0000-0000-00008A330000}"/>
    <cellStyle name="Normal 32 3 3 2 2 4" xfId="13195" xr:uid="{00000000-0005-0000-0000-00008B330000}"/>
    <cellStyle name="Normal 32 3 3 2 2 5" xfId="13196" xr:uid="{00000000-0005-0000-0000-00008C330000}"/>
    <cellStyle name="Normal 32 3 3 2 2 6" xfId="13197" xr:uid="{00000000-0005-0000-0000-00008D330000}"/>
    <cellStyle name="Normal 32 3 3 2 3" xfId="13198" xr:uid="{00000000-0005-0000-0000-00008E330000}"/>
    <cellStyle name="Normal 32 3 3 2 4" xfId="13199" xr:uid="{00000000-0005-0000-0000-00008F330000}"/>
    <cellStyle name="Normal 32 3 3 2 5" xfId="13200" xr:uid="{00000000-0005-0000-0000-000090330000}"/>
    <cellStyle name="Normal 32 3 3 2 6" xfId="13201" xr:uid="{00000000-0005-0000-0000-000091330000}"/>
    <cellStyle name="Normal 32 3 3 2 7" xfId="13202" xr:uid="{00000000-0005-0000-0000-000092330000}"/>
    <cellStyle name="Normal 32 3 3 3" xfId="13203" xr:uid="{00000000-0005-0000-0000-000093330000}"/>
    <cellStyle name="Normal 32 3 3 3 2" xfId="13204" xr:uid="{00000000-0005-0000-0000-000094330000}"/>
    <cellStyle name="Normal 32 3 3 3 2 2" xfId="13205" xr:uid="{00000000-0005-0000-0000-000095330000}"/>
    <cellStyle name="Normal 32 3 3 3 2 3" xfId="13206" xr:uid="{00000000-0005-0000-0000-000096330000}"/>
    <cellStyle name="Normal 32 3 3 3 2 4" xfId="13207" xr:uid="{00000000-0005-0000-0000-000097330000}"/>
    <cellStyle name="Normal 32 3 3 3 2 5" xfId="13208" xr:uid="{00000000-0005-0000-0000-000098330000}"/>
    <cellStyle name="Normal 32 3 3 3 2 6" xfId="13209" xr:uid="{00000000-0005-0000-0000-000099330000}"/>
    <cellStyle name="Normal 32 3 3 3 3" xfId="13210" xr:uid="{00000000-0005-0000-0000-00009A330000}"/>
    <cellStyle name="Normal 32 3 3 3 4" xfId="13211" xr:uid="{00000000-0005-0000-0000-00009B330000}"/>
    <cellStyle name="Normal 32 3 3 3 5" xfId="13212" xr:uid="{00000000-0005-0000-0000-00009C330000}"/>
    <cellStyle name="Normal 32 3 3 3 6" xfId="13213" xr:uid="{00000000-0005-0000-0000-00009D330000}"/>
    <cellStyle name="Normal 32 3 3 3 7" xfId="13214" xr:uid="{00000000-0005-0000-0000-00009E330000}"/>
    <cellStyle name="Normal 32 3 3 4" xfId="13215" xr:uid="{00000000-0005-0000-0000-00009F330000}"/>
    <cellStyle name="Normal 32 3 3 4 2" xfId="13216" xr:uid="{00000000-0005-0000-0000-0000A0330000}"/>
    <cellStyle name="Normal 32 3 3 4 2 2" xfId="13217" xr:uid="{00000000-0005-0000-0000-0000A1330000}"/>
    <cellStyle name="Normal 32 3 3 4 2 3" xfId="13218" xr:uid="{00000000-0005-0000-0000-0000A2330000}"/>
    <cellStyle name="Normal 32 3 3 4 2 4" xfId="13219" xr:uid="{00000000-0005-0000-0000-0000A3330000}"/>
    <cellStyle name="Normal 32 3 3 4 2 5" xfId="13220" xr:uid="{00000000-0005-0000-0000-0000A4330000}"/>
    <cellStyle name="Normal 32 3 3 4 2 6" xfId="13221" xr:uid="{00000000-0005-0000-0000-0000A5330000}"/>
    <cellStyle name="Normal 32 3 3 4 3" xfId="13222" xr:uid="{00000000-0005-0000-0000-0000A6330000}"/>
    <cellStyle name="Normal 32 3 3 4 4" xfId="13223" xr:uid="{00000000-0005-0000-0000-0000A7330000}"/>
    <cellStyle name="Normal 32 3 3 4 5" xfId="13224" xr:uid="{00000000-0005-0000-0000-0000A8330000}"/>
    <cellStyle name="Normal 32 3 3 4 6" xfId="13225" xr:uid="{00000000-0005-0000-0000-0000A9330000}"/>
    <cellStyle name="Normal 32 3 3 4 7" xfId="13226" xr:uid="{00000000-0005-0000-0000-0000AA330000}"/>
    <cellStyle name="Normal 32 3 3 5" xfId="13227" xr:uid="{00000000-0005-0000-0000-0000AB330000}"/>
    <cellStyle name="Normal 32 3 3 5 2" xfId="13228" xr:uid="{00000000-0005-0000-0000-0000AC330000}"/>
    <cellStyle name="Normal 32 3 3 5 2 2" xfId="13229" xr:uid="{00000000-0005-0000-0000-0000AD330000}"/>
    <cellStyle name="Normal 32 3 3 5 2 3" xfId="13230" xr:uid="{00000000-0005-0000-0000-0000AE330000}"/>
    <cellStyle name="Normal 32 3 3 5 2 4" xfId="13231" xr:uid="{00000000-0005-0000-0000-0000AF330000}"/>
    <cellStyle name="Normal 32 3 3 5 2 5" xfId="13232" xr:uid="{00000000-0005-0000-0000-0000B0330000}"/>
    <cellStyle name="Normal 32 3 3 5 2 6" xfId="13233" xr:uid="{00000000-0005-0000-0000-0000B1330000}"/>
    <cellStyle name="Normal 32 3 3 5 3" xfId="13234" xr:uid="{00000000-0005-0000-0000-0000B2330000}"/>
    <cellStyle name="Normal 32 3 3 5 4" xfId="13235" xr:uid="{00000000-0005-0000-0000-0000B3330000}"/>
    <cellStyle name="Normal 32 3 3 5 5" xfId="13236" xr:uid="{00000000-0005-0000-0000-0000B4330000}"/>
    <cellStyle name="Normal 32 3 3 5 6" xfId="13237" xr:uid="{00000000-0005-0000-0000-0000B5330000}"/>
    <cellStyle name="Normal 32 3 3 5 7" xfId="13238" xr:uid="{00000000-0005-0000-0000-0000B6330000}"/>
    <cellStyle name="Normal 32 3 3 6" xfId="13239" xr:uid="{00000000-0005-0000-0000-0000B7330000}"/>
    <cellStyle name="Normal 32 3 3 6 2" xfId="13240" xr:uid="{00000000-0005-0000-0000-0000B8330000}"/>
    <cellStyle name="Normal 32 3 3 6 3" xfId="13241" xr:uid="{00000000-0005-0000-0000-0000B9330000}"/>
    <cellStyle name="Normal 32 3 3 6 4" xfId="13242" xr:uid="{00000000-0005-0000-0000-0000BA330000}"/>
    <cellStyle name="Normal 32 3 3 6 5" xfId="13243" xr:uid="{00000000-0005-0000-0000-0000BB330000}"/>
    <cellStyle name="Normal 32 3 3 6 6" xfId="13244" xr:uid="{00000000-0005-0000-0000-0000BC330000}"/>
    <cellStyle name="Normal 32 3 3 7" xfId="13245" xr:uid="{00000000-0005-0000-0000-0000BD330000}"/>
    <cellStyle name="Normal 32 3 3 8" xfId="13246" xr:uid="{00000000-0005-0000-0000-0000BE330000}"/>
    <cellStyle name="Normal 32 3 3 9" xfId="13247" xr:uid="{00000000-0005-0000-0000-0000BF330000}"/>
    <cellStyle name="Normal 32 3 4" xfId="13248" xr:uid="{00000000-0005-0000-0000-0000C0330000}"/>
    <cellStyle name="Normal 32 3 4 2" xfId="13249" xr:uid="{00000000-0005-0000-0000-0000C1330000}"/>
    <cellStyle name="Normal 32 3 4 2 2" xfId="13250" xr:uid="{00000000-0005-0000-0000-0000C2330000}"/>
    <cellStyle name="Normal 32 3 4 2 3" xfId="13251" xr:uid="{00000000-0005-0000-0000-0000C3330000}"/>
    <cellStyle name="Normal 32 3 4 2 4" xfId="13252" xr:uid="{00000000-0005-0000-0000-0000C4330000}"/>
    <cellStyle name="Normal 32 3 4 2 5" xfId="13253" xr:uid="{00000000-0005-0000-0000-0000C5330000}"/>
    <cellStyle name="Normal 32 3 4 2 6" xfId="13254" xr:uid="{00000000-0005-0000-0000-0000C6330000}"/>
    <cellStyle name="Normal 32 3 4 3" xfId="13255" xr:uid="{00000000-0005-0000-0000-0000C7330000}"/>
    <cellStyle name="Normal 32 3 4 4" xfId="13256" xr:uid="{00000000-0005-0000-0000-0000C8330000}"/>
    <cellStyle name="Normal 32 3 4 5" xfId="13257" xr:uid="{00000000-0005-0000-0000-0000C9330000}"/>
    <cellStyle name="Normal 32 3 4 6" xfId="13258" xr:uid="{00000000-0005-0000-0000-0000CA330000}"/>
    <cellStyle name="Normal 32 3 4 7" xfId="13259" xr:uid="{00000000-0005-0000-0000-0000CB330000}"/>
    <cellStyle name="Normal 32 3 5" xfId="13260" xr:uid="{00000000-0005-0000-0000-0000CC330000}"/>
    <cellStyle name="Normal 32 3 5 2" xfId="13261" xr:uid="{00000000-0005-0000-0000-0000CD330000}"/>
    <cellStyle name="Normal 32 3 5 2 2" xfId="13262" xr:uid="{00000000-0005-0000-0000-0000CE330000}"/>
    <cellStyle name="Normal 32 3 5 2 3" xfId="13263" xr:uid="{00000000-0005-0000-0000-0000CF330000}"/>
    <cellStyle name="Normal 32 3 5 2 4" xfId="13264" xr:uid="{00000000-0005-0000-0000-0000D0330000}"/>
    <cellStyle name="Normal 32 3 5 2 5" xfId="13265" xr:uid="{00000000-0005-0000-0000-0000D1330000}"/>
    <cellStyle name="Normal 32 3 5 2 6" xfId="13266" xr:uid="{00000000-0005-0000-0000-0000D2330000}"/>
    <cellStyle name="Normal 32 3 5 3" xfId="13267" xr:uid="{00000000-0005-0000-0000-0000D3330000}"/>
    <cellStyle name="Normal 32 3 5 4" xfId="13268" xr:uid="{00000000-0005-0000-0000-0000D4330000}"/>
    <cellStyle name="Normal 32 3 5 5" xfId="13269" xr:uid="{00000000-0005-0000-0000-0000D5330000}"/>
    <cellStyle name="Normal 32 3 5 6" xfId="13270" xr:uid="{00000000-0005-0000-0000-0000D6330000}"/>
    <cellStyle name="Normal 32 3 5 7" xfId="13271" xr:uid="{00000000-0005-0000-0000-0000D7330000}"/>
    <cellStyle name="Normal 32 3 6" xfId="13272" xr:uid="{00000000-0005-0000-0000-0000D8330000}"/>
    <cellStyle name="Normal 32 3 6 2" xfId="13273" xr:uid="{00000000-0005-0000-0000-0000D9330000}"/>
    <cellStyle name="Normal 32 3 6 2 2" xfId="13274" xr:uid="{00000000-0005-0000-0000-0000DA330000}"/>
    <cellStyle name="Normal 32 3 6 2 3" xfId="13275" xr:uid="{00000000-0005-0000-0000-0000DB330000}"/>
    <cellStyle name="Normal 32 3 6 2 4" xfId="13276" xr:uid="{00000000-0005-0000-0000-0000DC330000}"/>
    <cellStyle name="Normal 32 3 6 2 5" xfId="13277" xr:uid="{00000000-0005-0000-0000-0000DD330000}"/>
    <cellStyle name="Normal 32 3 6 2 6" xfId="13278" xr:uid="{00000000-0005-0000-0000-0000DE330000}"/>
    <cellStyle name="Normal 32 3 6 3" xfId="13279" xr:uid="{00000000-0005-0000-0000-0000DF330000}"/>
    <cellStyle name="Normal 32 3 6 4" xfId="13280" xr:uid="{00000000-0005-0000-0000-0000E0330000}"/>
    <cellStyle name="Normal 32 3 6 5" xfId="13281" xr:uid="{00000000-0005-0000-0000-0000E1330000}"/>
    <cellStyle name="Normal 32 3 6 6" xfId="13282" xr:uid="{00000000-0005-0000-0000-0000E2330000}"/>
    <cellStyle name="Normal 32 3 6 7" xfId="13283" xr:uid="{00000000-0005-0000-0000-0000E3330000}"/>
    <cellStyle name="Normal 32 3 7" xfId="13284" xr:uid="{00000000-0005-0000-0000-0000E4330000}"/>
    <cellStyle name="Normal 32 3 7 2" xfId="13285" xr:uid="{00000000-0005-0000-0000-0000E5330000}"/>
    <cellStyle name="Normal 32 3 7 2 2" xfId="13286" xr:uid="{00000000-0005-0000-0000-0000E6330000}"/>
    <cellStyle name="Normal 32 3 7 2 3" xfId="13287" xr:uid="{00000000-0005-0000-0000-0000E7330000}"/>
    <cellStyle name="Normal 32 3 7 2 4" xfId="13288" xr:uid="{00000000-0005-0000-0000-0000E8330000}"/>
    <cellStyle name="Normal 32 3 7 2 5" xfId="13289" xr:uid="{00000000-0005-0000-0000-0000E9330000}"/>
    <cellStyle name="Normal 32 3 7 2 6" xfId="13290" xr:uid="{00000000-0005-0000-0000-0000EA330000}"/>
    <cellStyle name="Normal 32 3 7 3" xfId="13291" xr:uid="{00000000-0005-0000-0000-0000EB330000}"/>
    <cellStyle name="Normal 32 3 7 4" xfId="13292" xr:uid="{00000000-0005-0000-0000-0000EC330000}"/>
    <cellStyle name="Normal 32 3 7 5" xfId="13293" xr:uid="{00000000-0005-0000-0000-0000ED330000}"/>
    <cellStyle name="Normal 32 3 7 6" xfId="13294" xr:uid="{00000000-0005-0000-0000-0000EE330000}"/>
    <cellStyle name="Normal 32 3 7 7" xfId="13295" xr:uid="{00000000-0005-0000-0000-0000EF330000}"/>
    <cellStyle name="Normal 32 3 8" xfId="13296" xr:uid="{00000000-0005-0000-0000-0000F0330000}"/>
    <cellStyle name="Normal 32 3 8 2" xfId="13297" xr:uid="{00000000-0005-0000-0000-0000F1330000}"/>
    <cellStyle name="Normal 32 3 8 3" xfId="13298" xr:uid="{00000000-0005-0000-0000-0000F2330000}"/>
    <cellStyle name="Normal 32 3 8 4" xfId="13299" xr:uid="{00000000-0005-0000-0000-0000F3330000}"/>
    <cellStyle name="Normal 32 3 8 5" xfId="13300" xr:uid="{00000000-0005-0000-0000-0000F4330000}"/>
    <cellStyle name="Normal 32 3 8 6" xfId="13301" xr:uid="{00000000-0005-0000-0000-0000F5330000}"/>
    <cellStyle name="Normal 32 3 9" xfId="13302" xr:uid="{00000000-0005-0000-0000-0000F6330000}"/>
    <cellStyle name="Normal 32 3 9 2" xfId="13303" xr:uid="{00000000-0005-0000-0000-0000F7330000}"/>
    <cellStyle name="Normal 32 4" xfId="13304" xr:uid="{00000000-0005-0000-0000-0000F8330000}"/>
    <cellStyle name="Normal 32 4 10" xfId="13305" xr:uid="{00000000-0005-0000-0000-0000F9330000}"/>
    <cellStyle name="Normal 32 4 11" xfId="13306" xr:uid="{00000000-0005-0000-0000-0000FA330000}"/>
    <cellStyle name="Normal 32 4 12" xfId="13307" xr:uid="{00000000-0005-0000-0000-0000FB330000}"/>
    <cellStyle name="Normal 32 4 2" xfId="13308" xr:uid="{00000000-0005-0000-0000-0000FC330000}"/>
    <cellStyle name="Normal 32 4 2 2" xfId="13309" xr:uid="{00000000-0005-0000-0000-0000FD330000}"/>
    <cellStyle name="Normal 32 4 2 2 2" xfId="13310" xr:uid="{00000000-0005-0000-0000-0000FE330000}"/>
    <cellStyle name="Normal 32 4 2 2 3" xfId="13311" xr:uid="{00000000-0005-0000-0000-0000FF330000}"/>
    <cellStyle name="Normal 32 4 2 2 4" xfId="13312" xr:uid="{00000000-0005-0000-0000-000000340000}"/>
    <cellStyle name="Normal 32 4 2 2 5" xfId="13313" xr:uid="{00000000-0005-0000-0000-000001340000}"/>
    <cellStyle name="Normal 32 4 2 2 6" xfId="13314" xr:uid="{00000000-0005-0000-0000-000002340000}"/>
    <cellStyle name="Normal 32 4 2 3" xfId="13315" xr:uid="{00000000-0005-0000-0000-000003340000}"/>
    <cellStyle name="Normal 32 4 2 4" xfId="13316" xr:uid="{00000000-0005-0000-0000-000004340000}"/>
    <cellStyle name="Normal 32 4 2 5" xfId="13317" xr:uid="{00000000-0005-0000-0000-000005340000}"/>
    <cellStyle name="Normal 32 4 2 6" xfId="13318" xr:uid="{00000000-0005-0000-0000-000006340000}"/>
    <cellStyle name="Normal 32 4 2 7" xfId="13319" xr:uid="{00000000-0005-0000-0000-000007340000}"/>
    <cellStyle name="Normal 32 4 3" xfId="13320" xr:uid="{00000000-0005-0000-0000-000008340000}"/>
    <cellStyle name="Normal 32 4 3 2" xfId="13321" xr:uid="{00000000-0005-0000-0000-000009340000}"/>
    <cellStyle name="Normal 32 4 3 2 2" xfId="13322" xr:uid="{00000000-0005-0000-0000-00000A340000}"/>
    <cellStyle name="Normal 32 4 3 2 3" xfId="13323" xr:uid="{00000000-0005-0000-0000-00000B340000}"/>
    <cellStyle name="Normal 32 4 3 2 4" xfId="13324" xr:uid="{00000000-0005-0000-0000-00000C340000}"/>
    <cellStyle name="Normal 32 4 3 2 5" xfId="13325" xr:uid="{00000000-0005-0000-0000-00000D340000}"/>
    <cellStyle name="Normal 32 4 3 2 6" xfId="13326" xr:uid="{00000000-0005-0000-0000-00000E340000}"/>
    <cellStyle name="Normal 32 4 3 3" xfId="13327" xr:uid="{00000000-0005-0000-0000-00000F340000}"/>
    <cellStyle name="Normal 32 4 3 4" xfId="13328" xr:uid="{00000000-0005-0000-0000-000010340000}"/>
    <cellStyle name="Normal 32 4 3 5" xfId="13329" xr:uid="{00000000-0005-0000-0000-000011340000}"/>
    <cellStyle name="Normal 32 4 3 6" xfId="13330" xr:uid="{00000000-0005-0000-0000-000012340000}"/>
    <cellStyle name="Normal 32 4 3 7" xfId="13331" xr:uid="{00000000-0005-0000-0000-000013340000}"/>
    <cellStyle name="Normal 32 4 4" xfId="13332" xr:uid="{00000000-0005-0000-0000-000014340000}"/>
    <cellStyle name="Normal 32 4 4 2" xfId="13333" xr:uid="{00000000-0005-0000-0000-000015340000}"/>
    <cellStyle name="Normal 32 4 4 2 2" xfId="13334" xr:uid="{00000000-0005-0000-0000-000016340000}"/>
    <cellStyle name="Normal 32 4 4 2 3" xfId="13335" xr:uid="{00000000-0005-0000-0000-000017340000}"/>
    <cellStyle name="Normal 32 4 4 2 4" xfId="13336" xr:uid="{00000000-0005-0000-0000-000018340000}"/>
    <cellStyle name="Normal 32 4 4 2 5" xfId="13337" xr:uid="{00000000-0005-0000-0000-000019340000}"/>
    <cellStyle name="Normal 32 4 4 2 6" xfId="13338" xr:uid="{00000000-0005-0000-0000-00001A340000}"/>
    <cellStyle name="Normal 32 4 4 3" xfId="13339" xr:uid="{00000000-0005-0000-0000-00001B340000}"/>
    <cellStyle name="Normal 32 4 4 4" xfId="13340" xr:uid="{00000000-0005-0000-0000-00001C340000}"/>
    <cellStyle name="Normal 32 4 4 5" xfId="13341" xr:uid="{00000000-0005-0000-0000-00001D340000}"/>
    <cellStyle name="Normal 32 4 4 6" xfId="13342" xr:uid="{00000000-0005-0000-0000-00001E340000}"/>
    <cellStyle name="Normal 32 4 4 7" xfId="13343" xr:uid="{00000000-0005-0000-0000-00001F340000}"/>
    <cellStyle name="Normal 32 4 5" xfId="13344" xr:uid="{00000000-0005-0000-0000-000020340000}"/>
    <cellStyle name="Normal 32 4 5 2" xfId="13345" xr:uid="{00000000-0005-0000-0000-000021340000}"/>
    <cellStyle name="Normal 32 4 5 2 2" xfId="13346" xr:uid="{00000000-0005-0000-0000-000022340000}"/>
    <cellStyle name="Normal 32 4 5 2 3" xfId="13347" xr:uid="{00000000-0005-0000-0000-000023340000}"/>
    <cellStyle name="Normal 32 4 5 2 4" xfId="13348" xr:uid="{00000000-0005-0000-0000-000024340000}"/>
    <cellStyle name="Normal 32 4 5 2 5" xfId="13349" xr:uid="{00000000-0005-0000-0000-000025340000}"/>
    <cellStyle name="Normal 32 4 5 2 6" xfId="13350" xr:uid="{00000000-0005-0000-0000-000026340000}"/>
    <cellStyle name="Normal 32 4 5 3" xfId="13351" xr:uid="{00000000-0005-0000-0000-000027340000}"/>
    <cellStyle name="Normal 32 4 5 4" xfId="13352" xr:uid="{00000000-0005-0000-0000-000028340000}"/>
    <cellStyle name="Normal 32 4 5 5" xfId="13353" xr:uid="{00000000-0005-0000-0000-000029340000}"/>
    <cellStyle name="Normal 32 4 5 6" xfId="13354" xr:uid="{00000000-0005-0000-0000-00002A340000}"/>
    <cellStyle name="Normal 32 4 5 7" xfId="13355" xr:uid="{00000000-0005-0000-0000-00002B340000}"/>
    <cellStyle name="Normal 32 4 6" xfId="13356" xr:uid="{00000000-0005-0000-0000-00002C340000}"/>
    <cellStyle name="Normal 32 4 6 2" xfId="13357" xr:uid="{00000000-0005-0000-0000-00002D340000}"/>
    <cellStyle name="Normal 32 4 6 3" xfId="13358" xr:uid="{00000000-0005-0000-0000-00002E340000}"/>
    <cellStyle name="Normal 32 4 6 4" xfId="13359" xr:uid="{00000000-0005-0000-0000-00002F340000}"/>
    <cellStyle name="Normal 32 4 6 5" xfId="13360" xr:uid="{00000000-0005-0000-0000-000030340000}"/>
    <cellStyle name="Normal 32 4 6 6" xfId="13361" xr:uid="{00000000-0005-0000-0000-000031340000}"/>
    <cellStyle name="Normal 32 4 7" xfId="13362" xr:uid="{00000000-0005-0000-0000-000032340000}"/>
    <cellStyle name="Normal 32 4 7 2" xfId="13363" xr:uid="{00000000-0005-0000-0000-000033340000}"/>
    <cellStyle name="Normal 32 4 8" xfId="13364" xr:uid="{00000000-0005-0000-0000-000034340000}"/>
    <cellStyle name="Normal 32 4 9" xfId="13365" xr:uid="{00000000-0005-0000-0000-000035340000}"/>
    <cellStyle name="Normal 32 5" xfId="13366" xr:uid="{00000000-0005-0000-0000-000036340000}"/>
    <cellStyle name="Normal 32 5 10" xfId="13367" xr:uid="{00000000-0005-0000-0000-000037340000}"/>
    <cellStyle name="Normal 32 5 11" xfId="13368" xr:uid="{00000000-0005-0000-0000-000038340000}"/>
    <cellStyle name="Normal 32 5 12" xfId="13369" xr:uid="{00000000-0005-0000-0000-000039340000}"/>
    <cellStyle name="Normal 32 5 2" xfId="13370" xr:uid="{00000000-0005-0000-0000-00003A340000}"/>
    <cellStyle name="Normal 32 5 2 2" xfId="13371" xr:uid="{00000000-0005-0000-0000-00003B340000}"/>
    <cellStyle name="Normal 32 5 2 2 2" xfId="13372" xr:uid="{00000000-0005-0000-0000-00003C340000}"/>
    <cellStyle name="Normal 32 5 2 2 3" xfId="13373" xr:uid="{00000000-0005-0000-0000-00003D340000}"/>
    <cellStyle name="Normal 32 5 2 2 4" xfId="13374" xr:uid="{00000000-0005-0000-0000-00003E340000}"/>
    <cellStyle name="Normal 32 5 2 2 5" xfId="13375" xr:uid="{00000000-0005-0000-0000-00003F340000}"/>
    <cellStyle name="Normal 32 5 2 2 6" xfId="13376" xr:uid="{00000000-0005-0000-0000-000040340000}"/>
    <cellStyle name="Normal 32 5 2 3" xfId="13377" xr:uid="{00000000-0005-0000-0000-000041340000}"/>
    <cellStyle name="Normal 32 5 2 4" xfId="13378" xr:uid="{00000000-0005-0000-0000-000042340000}"/>
    <cellStyle name="Normal 32 5 2 5" xfId="13379" xr:uid="{00000000-0005-0000-0000-000043340000}"/>
    <cellStyle name="Normal 32 5 2 6" xfId="13380" xr:uid="{00000000-0005-0000-0000-000044340000}"/>
    <cellStyle name="Normal 32 5 2 7" xfId="13381" xr:uid="{00000000-0005-0000-0000-000045340000}"/>
    <cellStyle name="Normal 32 5 3" xfId="13382" xr:uid="{00000000-0005-0000-0000-000046340000}"/>
    <cellStyle name="Normal 32 5 3 2" xfId="13383" xr:uid="{00000000-0005-0000-0000-000047340000}"/>
    <cellStyle name="Normal 32 5 3 2 2" xfId="13384" xr:uid="{00000000-0005-0000-0000-000048340000}"/>
    <cellStyle name="Normal 32 5 3 2 3" xfId="13385" xr:uid="{00000000-0005-0000-0000-000049340000}"/>
    <cellStyle name="Normal 32 5 3 2 4" xfId="13386" xr:uid="{00000000-0005-0000-0000-00004A340000}"/>
    <cellStyle name="Normal 32 5 3 2 5" xfId="13387" xr:uid="{00000000-0005-0000-0000-00004B340000}"/>
    <cellStyle name="Normal 32 5 3 2 6" xfId="13388" xr:uid="{00000000-0005-0000-0000-00004C340000}"/>
    <cellStyle name="Normal 32 5 3 3" xfId="13389" xr:uid="{00000000-0005-0000-0000-00004D340000}"/>
    <cellStyle name="Normal 32 5 3 4" xfId="13390" xr:uid="{00000000-0005-0000-0000-00004E340000}"/>
    <cellStyle name="Normal 32 5 3 5" xfId="13391" xr:uid="{00000000-0005-0000-0000-00004F340000}"/>
    <cellStyle name="Normal 32 5 3 6" xfId="13392" xr:uid="{00000000-0005-0000-0000-000050340000}"/>
    <cellStyle name="Normal 32 5 3 7" xfId="13393" xr:uid="{00000000-0005-0000-0000-000051340000}"/>
    <cellStyle name="Normal 32 5 4" xfId="13394" xr:uid="{00000000-0005-0000-0000-000052340000}"/>
    <cellStyle name="Normal 32 5 4 2" xfId="13395" xr:uid="{00000000-0005-0000-0000-000053340000}"/>
    <cellStyle name="Normal 32 5 4 2 2" xfId="13396" xr:uid="{00000000-0005-0000-0000-000054340000}"/>
    <cellStyle name="Normal 32 5 4 2 3" xfId="13397" xr:uid="{00000000-0005-0000-0000-000055340000}"/>
    <cellStyle name="Normal 32 5 4 2 4" xfId="13398" xr:uid="{00000000-0005-0000-0000-000056340000}"/>
    <cellStyle name="Normal 32 5 4 2 5" xfId="13399" xr:uid="{00000000-0005-0000-0000-000057340000}"/>
    <cellStyle name="Normal 32 5 4 2 6" xfId="13400" xr:uid="{00000000-0005-0000-0000-000058340000}"/>
    <cellStyle name="Normal 32 5 4 3" xfId="13401" xr:uid="{00000000-0005-0000-0000-000059340000}"/>
    <cellStyle name="Normal 32 5 4 4" xfId="13402" xr:uid="{00000000-0005-0000-0000-00005A340000}"/>
    <cellStyle name="Normal 32 5 4 5" xfId="13403" xr:uid="{00000000-0005-0000-0000-00005B340000}"/>
    <cellStyle name="Normal 32 5 4 6" xfId="13404" xr:uid="{00000000-0005-0000-0000-00005C340000}"/>
    <cellStyle name="Normal 32 5 4 7" xfId="13405" xr:uid="{00000000-0005-0000-0000-00005D340000}"/>
    <cellStyle name="Normal 32 5 5" xfId="13406" xr:uid="{00000000-0005-0000-0000-00005E340000}"/>
    <cellStyle name="Normal 32 5 5 2" xfId="13407" xr:uid="{00000000-0005-0000-0000-00005F340000}"/>
    <cellStyle name="Normal 32 5 5 2 2" xfId="13408" xr:uid="{00000000-0005-0000-0000-000060340000}"/>
    <cellStyle name="Normal 32 5 5 2 3" xfId="13409" xr:uid="{00000000-0005-0000-0000-000061340000}"/>
    <cellStyle name="Normal 32 5 5 2 4" xfId="13410" xr:uid="{00000000-0005-0000-0000-000062340000}"/>
    <cellStyle name="Normal 32 5 5 2 5" xfId="13411" xr:uid="{00000000-0005-0000-0000-000063340000}"/>
    <cellStyle name="Normal 32 5 5 2 6" xfId="13412" xr:uid="{00000000-0005-0000-0000-000064340000}"/>
    <cellStyle name="Normal 32 5 5 3" xfId="13413" xr:uid="{00000000-0005-0000-0000-000065340000}"/>
    <cellStyle name="Normal 32 5 5 4" xfId="13414" xr:uid="{00000000-0005-0000-0000-000066340000}"/>
    <cellStyle name="Normal 32 5 5 5" xfId="13415" xr:uid="{00000000-0005-0000-0000-000067340000}"/>
    <cellStyle name="Normal 32 5 5 6" xfId="13416" xr:uid="{00000000-0005-0000-0000-000068340000}"/>
    <cellStyle name="Normal 32 5 5 7" xfId="13417" xr:uid="{00000000-0005-0000-0000-000069340000}"/>
    <cellStyle name="Normal 32 5 6" xfId="13418" xr:uid="{00000000-0005-0000-0000-00006A340000}"/>
    <cellStyle name="Normal 32 5 6 2" xfId="13419" xr:uid="{00000000-0005-0000-0000-00006B340000}"/>
    <cellStyle name="Normal 32 5 6 3" xfId="13420" xr:uid="{00000000-0005-0000-0000-00006C340000}"/>
    <cellStyle name="Normal 32 5 6 4" xfId="13421" xr:uid="{00000000-0005-0000-0000-00006D340000}"/>
    <cellStyle name="Normal 32 5 6 5" xfId="13422" xr:uid="{00000000-0005-0000-0000-00006E340000}"/>
    <cellStyle name="Normal 32 5 6 6" xfId="13423" xr:uid="{00000000-0005-0000-0000-00006F340000}"/>
    <cellStyle name="Normal 32 5 7" xfId="13424" xr:uid="{00000000-0005-0000-0000-000070340000}"/>
    <cellStyle name="Normal 32 5 7 2" xfId="13425" xr:uid="{00000000-0005-0000-0000-000071340000}"/>
    <cellStyle name="Normal 32 5 8" xfId="13426" xr:uid="{00000000-0005-0000-0000-000072340000}"/>
    <cellStyle name="Normal 32 5 9" xfId="13427" xr:uid="{00000000-0005-0000-0000-000073340000}"/>
    <cellStyle name="Normal 32 6" xfId="13428" xr:uid="{00000000-0005-0000-0000-000074340000}"/>
    <cellStyle name="Normal 32 6 2" xfId="13429" xr:uid="{00000000-0005-0000-0000-000075340000}"/>
    <cellStyle name="Normal 32 6 2 2" xfId="13430" xr:uid="{00000000-0005-0000-0000-000076340000}"/>
    <cellStyle name="Normal 32 6 2 3" xfId="13431" xr:uid="{00000000-0005-0000-0000-000077340000}"/>
    <cellStyle name="Normal 32 6 2 4" xfId="13432" xr:uid="{00000000-0005-0000-0000-000078340000}"/>
    <cellStyle name="Normal 32 6 2 5" xfId="13433" xr:uid="{00000000-0005-0000-0000-000079340000}"/>
    <cellStyle name="Normal 32 6 2 6" xfId="13434" xr:uid="{00000000-0005-0000-0000-00007A340000}"/>
    <cellStyle name="Normal 32 6 3" xfId="13435" xr:uid="{00000000-0005-0000-0000-00007B340000}"/>
    <cellStyle name="Normal 32 6 3 2" xfId="13436" xr:uid="{00000000-0005-0000-0000-00007C340000}"/>
    <cellStyle name="Normal 32 6 4" xfId="13437" xr:uid="{00000000-0005-0000-0000-00007D340000}"/>
    <cellStyle name="Normal 32 6 5" xfId="13438" xr:uid="{00000000-0005-0000-0000-00007E340000}"/>
    <cellStyle name="Normal 32 6 6" xfId="13439" xr:uid="{00000000-0005-0000-0000-00007F340000}"/>
    <cellStyle name="Normal 32 6 7" xfId="13440" xr:uid="{00000000-0005-0000-0000-000080340000}"/>
    <cellStyle name="Normal 32 6 8" xfId="13441" xr:uid="{00000000-0005-0000-0000-000081340000}"/>
    <cellStyle name="Normal 32 7" xfId="13442" xr:uid="{00000000-0005-0000-0000-000082340000}"/>
    <cellStyle name="Normal 32 7 2" xfId="13443" xr:uid="{00000000-0005-0000-0000-000083340000}"/>
    <cellStyle name="Normal 32 7 2 2" xfId="13444" xr:uid="{00000000-0005-0000-0000-000084340000}"/>
    <cellStyle name="Normal 32 7 2 3" xfId="13445" xr:uid="{00000000-0005-0000-0000-000085340000}"/>
    <cellStyle name="Normal 32 7 2 4" xfId="13446" xr:uid="{00000000-0005-0000-0000-000086340000}"/>
    <cellStyle name="Normal 32 7 2 5" xfId="13447" xr:uid="{00000000-0005-0000-0000-000087340000}"/>
    <cellStyle name="Normal 32 7 2 6" xfId="13448" xr:uid="{00000000-0005-0000-0000-000088340000}"/>
    <cellStyle name="Normal 32 7 3" xfId="13449" xr:uid="{00000000-0005-0000-0000-000089340000}"/>
    <cellStyle name="Normal 32 7 3 2" xfId="13450" xr:uid="{00000000-0005-0000-0000-00008A340000}"/>
    <cellStyle name="Normal 32 7 4" xfId="13451" xr:uid="{00000000-0005-0000-0000-00008B340000}"/>
    <cellStyle name="Normal 32 7 5" xfId="13452" xr:uid="{00000000-0005-0000-0000-00008C340000}"/>
    <cellStyle name="Normal 32 7 6" xfId="13453" xr:uid="{00000000-0005-0000-0000-00008D340000}"/>
    <cellStyle name="Normal 32 7 7" xfId="13454" xr:uid="{00000000-0005-0000-0000-00008E340000}"/>
    <cellStyle name="Normal 32 7 8" xfId="13455" xr:uid="{00000000-0005-0000-0000-00008F340000}"/>
    <cellStyle name="Normal 32 8" xfId="13456" xr:uid="{00000000-0005-0000-0000-000090340000}"/>
    <cellStyle name="Normal 32 8 2" xfId="13457" xr:uid="{00000000-0005-0000-0000-000091340000}"/>
    <cellStyle name="Normal 32 8 2 2" xfId="13458" xr:uid="{00000000-0005-0000-0000-000092340000}"/>
    <cellStyle name="Normal 32 8 2 3" xfId="13459" xr:uid="{00000000-0005-0000-0000-000093340000}"/>
    <cellStyle name="Normal 32 8 2 4" xfId="13460" xr:uid="{00000000-0005-0000-0000-000094340000}"/>
    <cellStyle name="Normal 32 8 2 5" xfId="13461" xr:uid="{00000000-0005-0000-0000-000095340000}"/>
    <cellStyle name="Normal 32 8 2 6" xfId="13462" xr:uid="{00000000-0005-0000-0000-000096340000}"/>
    <cellStyle name="Normal 32 8 3" xfId="13463" xr:uid="{00000000-0005-0000-0000-000097340000}"/>
    <cellStyle name="Normal 32 8 4" xfId="13464" xr:uid="{00000000-0005-0000-0000-000098340000}"/>
    <cellStyle name="Normal 32 8 5" xfId="13465" xr:uid="{00000000-0005-0000-0000-000099340000}"/>
    <cellStyle name="Normal 32 8 6" xfId="13466" xr:uid="{00000000-0005-0000-0000-00009A340000}"/>
    <cellStyle name="Normal 32 8 7" xfId="13467" xr:uid="{00000000-0005-0000-0000-00009B340000}"/>
    <cellStyle name="Normal 32 9" xfId="13468" xr:uid="{00000000-0005-0000-0000-00009C340000}"/>
    <cellStyle name="Normal 32 9 2" xfId="13469" xr:uid="{00000000-0005-0000-0000-00009D340000}"/>
    <cellStyle name="Normal 32 9 2 2" xfId="13470" xr:uid="{00000000-0005-0000-0000-00009E340000}"/>
    <cellStyle name="Normal 32 9 2 3" xfId="13471" xr:uid="{00000000-0005-0000-0000-00009F340000}"/>
    <cellStyle name="Normal 32 9 2 4" xfId="13472" xr:uid="{00000000-0005-0000-0000-0000A0340000}"/>
    <cellStyle name="Normal 32 9 2 5" xfId="13473" xr:uid="{00000000-0005-0000-0000-0000A1340000}"/>
    <cellStyle name="Normal 32 9 2 6" xfId="13474" xr:uid="{00000000-0005-0000-0000-0000A2340000}"/>
    <cellStyle name="Normal 32 9 3" xfId="13475" xr:uid="{00000000-0005-0000-0000-0000A3340000}"/>
    <cellStyle name="Normal 32 9 4" xfId="13476" xr:uid="{00000000-0005-0000-0000-0000A4340000}"/>
    <cellStyle name="Normal 32 9 5" xfId="13477" xr:uid="{00000000-0005-0000-0000-0000A5340000}"/>
    <cellStyle name="Normal 32 9 6" xfId="13478" xr:uid="{00000000-0005-0000-0000-0000A6340000}"/>
    <cellStyle name="Normal 32 9 7" xfId="13479" xr:uid="{00000000-0005-0000-0000-0000A7340000}"/>
    <cellStyle name="Normal 32_New ALCO Model &amp; Content_7.21.11" xfId="13480" xr:uid="{00000000-0005-0000-0000-0000A8340000}"/>
    <cellStyle name="Normal 33" xfId="13481" xr:uid="{00000000-0005-0000-0000-0000A9340000}"/>
    <cellStyle name="Normal 33 10" xfId="13482" xr:uid="{00000000-0005-0000-0000-0000AA340000}"/>
    <cellStyle name="Normal 33 10 2" xfId="13483" xr:uid="{00000000-0005-0000-0000-0000AB340000}"/>
    <cellStyle name="Normal 33 10 3" xfId="13484" xr:uid="{00000000-0005-0000-0000-0000AC340000}"/>
    <cellStyle name="Normal 33 10 4" xfId="13485" xr:uid="{00000000-0005-0000-0000-0000AD340000}"/>
    <cellStyle name="Normal 33 10 5" xfId="13486" xr:uid="{00000000-0005-0000-0000-0000AE340000}"/>
    <cellStyle name="Normal 33 10 6" xfId="13487" xr:uid="{00000000-0005-0000-0000-0000AF340000}"/>
    <cellStyle name="Normal 33 11" xfId="13488" xr:uid="{00000000-0005-0000-0000-0000B0340000}"/>
    <cellStyle name="Normal 33 11 2" xfId="13489" xr:uid="{00000000-0005-0000-0000-0000B1340000}"/>
    <cellStyle name="Normal 33 12" xfId="13490" xr:uid="{00000000-0005-0000-0000-0000B2340000}"/>
    <cellStyle name="Normal 33 13" xfId="13491" xr:uid="{00000000-0005-0000-0000-0000B3340000}"/>
    <cellStyle name="Normal 33 14" xfId="13492" xr:uid="{00000000-0005-0000-0000-0000B4340000}"/>
    <cellStyle name="Normal 33 15" xfId="13493" xr:uid="{00000000-0005-0000-0000-0000B5340000}"/>
    <cellStyle name="Normal 33 16" xfId="13494" xr:uid="{00000000-0005-0000-0000-0000B6340000}"/>
    <cellStyle name="Normal 33 2" xfId="13495" xr:uid="{00000000-0005-0000-0000-0000B7340000}"/>
    <cellStyle name="Normal 33 2 10" xfId="13496" xr:uid="{00000000-0005-0000-0000-0000B8340000}"/>
    <cellStyle name="Normal 33 2 10 2" xfId="13497" xr:uid="{00000000-0005-0000-0000-0000B9340000}"/>
    <cellStyle name="Normal 33 2 11" xfId="13498" xr:uid="{00000000-0005-0000-0000-0000BA340000}"/>
    <cellStyle name="Normal 33 2 12" xfId="13499" xr:uid="{00000000-0005-0000-0000-0000BB340000}"/>
    <cellStyle name="Normal 33 2 13" xfId="13500" xr:uid="{00000000-0005-0000-0000-0000BC340000}"/>
    <cellStyle name="Normal 33 2 14" xfId="13501" xr:uid="{00000000-0005-0000-0000-0000BD340000}"/>
    <cellStyle name="Normal 33 2 15" xfId="13502" xr:uid="{00000000-0005-0000-0000-0000BE340000}"/>
    <cellStyle name="Normal 33 2 2" xfId="13503" xr:uid="{00000000-0005-0000-0000-0000BF340000}"/>
    <cellStyle name="Normal 33 2 2 10" xfId="13504" xr:uid="{00000000-0005-0000-0000-0000C0340000}"/>
    <cellStyle name="Normal 33 2 2 11" xfId="13505" xr:uid="{00000000-0005-0000-0000-0000C1340000}"/>
    <cellStyle name="Normal 33 2 2 12" xfId="13506" xr:uid="{00000000-0005-0000-0000-0000C2340000}"/>
    <cellStyle name="Normal 33 2 2 13" xfId="13507" xr:uid="{00000000-0005-0000-0000-0000C3340000}"/>
    <cellStyle name="Normal 33 2 2 2" xfId="13508" xr:uid="{00000000-0005-0000-0000-0000C4340000}"/>
    <cellStyle name="Normal 33 2 2 2 10" xfId="13509" xr:uid="{00000000-0005-0000-0000-0000C5340000}"/>
    <cellStyle name="Normal 33 2 2 2 11" xfId="13510" xr:uid="{00000000-0005-0000-0000-0000C6340000}"/>
    <cellStyle name="Normal 33 2 2 2 2" xfId="13511" xr:uid="{00000000-0005-0000-0000-0000C7340000}"/>
    <cellStyle name="Normal 33 2 2 2 2 2" xfId="13512" xr:uid="{00000000-0005-0000-0000-0000C8340000}"/>
    <cellStyle name="Normal 33 2 2 2 2 2 2" xfId="13513" xr:uid="{00000000-0005-0000-0000-0000C9340000}"/>
    <cellStyle name="Normal 33 2 2 2 2 2 3" xfId="13514" xr:uid="{00000000-0005-0000-0000-0000CA340000}"/>
    <cellStyle name="Normal 33 2 2 2 2 2 4" xfId="13515" xr:uid="{00000000-0005-0000-0000-0000CB340000}"/>
    <cellStyle name="Normal 33 2 2 2 2 2 5" xfId="13516" xr:uid="{00000000-0005-0000-0000-0000CC340000}"/>
    <cellStyle name="Normal 33 2 2 2 2 2 6" xfId="13517" xr:uid="{00000000-0005-0000-0000-0000CD340000}"/>
    <cellStyle name="Normal 33 2 2 2 2 3" xfId="13518" xr:uid="{00000000-0005-0000-0000-0000CE340000}"/>
    <cellStyle name="Normal 33 2 2 2 2 4" xfId="13519" xr:uid="{00000000-0005-0000-0000-0000CF340000}"/>
    <cellStyle name="Normal 33 2 2 2 2 5" xfId="13520" xr:uid="{00000000-0005-0000-0000-0000D0340000}"/>
    <cellStyle name="Normal 33 2 2 2 2 6" xfId="13521" xr:uid="{00000000-0005-0000-0000-0000D1340000}"/>
    <cellStyle name="Normal 33 2 2 2 2 7" xfId="13522" xr:uid="{00000000-0005-0000-0000-0000D2340000}"/>
    <cellStyle name="Normal 33 2 2 2 3" xfId="13523" xr:uid="{00000000-0005-0000-0000-0000D3340000}"/>
    <cellStyle name="Normal 33 2 2 2 3 2" xfId="13524" xr:uid="{00000000-0005-0000-0000-0000D4340000}"/>
    <cellStyle name="Normal 33 2 2 2 3 2 2" xfId="13525" xr:uid="{00000000-0005-0000-0000-0000D5340000}"/>
    <cellStyle name="Normal 33 2 2 2 3 2 3" xfId="13526" xr:uid="{00000000-0005-0000-0000-0000D6340000}"/>
    <cellStyle name="Normal 33 2 2 2 3 2 4" xfId="13527" xr:uid="{00000000-0005-0000-0000-0000D7340000}"/>
    <cellStyle name="Normal 33 2 2 2 3 2 5" xfId="13528" xr:uid="{00000000-0005-0000-0000-0000D8340000}"/>
    <cellStyle name="Normal 33 2 2 2 3 2 6" xfId="13529" xr:uid="{00000000-0005-0000-0000-0000D9340000}"/>
    <cellStyle name="Normal 33 2 2 2 3 3" xfId="13530" xr:uid="{00000000-0005-0000-0000-0000DA340000}"/>
    <cellStyle name="Normal 33 2 2 2 3 4" xfId="13531" xr:uid="{00000000-0005-0000-0000-0000DB340000}"/>
    <cellStyle name="Normal 33 2 2 2 3 5" xfId="13532" xr:uid="{00000000-0005-0000-0000-0000DC340000}"/>
    <cellStyle name="Normal 33 2 2 2 3 6" xfId="13533" xr:uid="{00000000-0005-0000-0000-0000DD340000}"/>
    <cellStyle name="Normal 33 2 2 2 3 7" xfId="13534" xr:uid="{00000000-0005-0000-0000-0000DE340000}"/>
    <cellStyle name="Normal 33 2 2 2 4" xfId="13535" xr:uid="{00000000-0005-0000-0000-0000DF340000}"/>
    <cellStyle name="Normal 33 2 2 2 4 2" xfId="13536" xr:uid="{00000000-0005-0000-0000-0000E0340000}"/>
    <cellStyle name="Normal 33 2 2 2 4 2 2" xfId="13537" xr:uid="{00000000-0005-0000-0000-0000E1340000}"/>
    <cellStyle name="Normal 33 2 2 2 4 2 3" xfId="13538" xr:uid="{00000000-0005-0000-0000-0000E2340000}"/>
    <cellStyle name="Normal 33 2 2 2 4 2 4" xfId="13539" xr:uid="{00000000-0005-0000-0000-0000E3340000}"/>
    <cellStyle name="Normal 33 2 2 2 4 2 5" xfId="13540" xr:uid="{00000000-0005-0000-0000-0000E4340000}"/>
    <cellStyle name="Normal 33 2 2 2 4 2 6" xfId="13541" xr:uid="{00000000-0005-0000-0000-0000E5340000}"/>
    <cellStyle name="Normal 33 2 2 2 4 3" xfId="13542" xr:uid="{00000000-0005-0000-0000-0000E6340000}"/>
    <cellStyle name="Normal 33 2 2 2 4 4" xfId="13543" xr:uid="{00000000-0005-0000-0000-0000E7340000}"/>
    <cellStyle name="Normal 33 2 2 2 4 5" xfId="13544" xr:uid="{00000000-0005-0000-0000-0000E8340000}"/>
    <cellStyle name="Normal 33 2 2 2 4 6" xfId="13545" xr:uid="{00000000-0005-0000-0000-0000E9340000}"/>
    <cellStyle name="Normal 33 2 2 2 4 7" xfId="13546" xr:uid="{00000000-0005-0000-0000-0000EA340000}"/>
    <cellStyle name="Normal 33 2 2 2 5" xfId="13547" xr:uid="{00000000-0005-0000-0000-0000EB340000}"/>
    <cellStyle name="Normal 33 2 2 2 5 2" xfId="13548" xr:uid="{00000000-0005-0000-0000-0000EC340000}"/>
    <cellStyle name="Normal 33 2 2 2 5 2 2" xfId="13549" xr:uid="{00000000-0005-0000-0000-0000ED340000}"/>
    <cellStyle name="Normal 33 2 2 2 5 2 3" xfId="13550" xr:uid="{00000000-0005-0000-0000-0000EE340000}"/>
    <cellStyle name="Normal 33 2 2 2 5 2 4" xfId="13551" xr:uid="{00000000-0005-0000-0000-0000EF340000}"/>
    <cellStyle name="Normal 33 2 2 2 5 2 5" xfId="13552" xr:uid="{00000000-0005-0000-0000-0000F0340000}"/>
    <cellStyle name="Normal 33 2 2 2 5 2 6" xfId="13553" xr:uid="{00000000-0005-0000-0000-0000F1340000}"/>
    <cellStyle name="Normal 33 2 2 2 5 3" xfId="13554" xr:uid="{00000000-0005-0000-0000-0000F2340000}"/>
    <cellStyle name="Normal 33 2 2 2 5 4" xfId="13555" xr:uid="{00000000-0005-0000-0000-0000F3340000}"/>
    <cellStyle name="Normal 33 2 2 2 5 5" xfId="13556" xr:uid="{00000000-0005-0000-0000-0000F4340000}"/>
    <cellStyle name="Normal 33 2 2 2 5 6" xfId="13557" xr:uid="{00000000-0005-0000-0000-0000F5340000}"/>
    <cellStyle name="Normal 33 2 2 2 5 7" xfId="13558" xr:uid="{00000000-0005-0000-0000-0000F6340000}"/>
    <cellStyle name="Normal 33 2 2 2 6" xfId="13559" xr:uid="{00000000-0005-0000-0000-0000F7340000}"/>
    <cellStyle name="Normal 33 2 2 2 6 2" xfId="13560" xr:uid="{00000000-0005-0000-0000-0000F8340000}"/>
    <cellStyle name="Normal 33 2 2 2 6 3" xfId="13561" xr:uid="{00000000-0005-0000-0000-0000F9340000}"/>
    <cellStyle name="Normal 33 2 2 2 6 4" xfId="13562" xr:uid="{00000000-0005-0000-0000-0000FA340000}"/>
    <cellStyle name="Normal 33 2 2 2 6 5" xfId="13563" xr:uid="{00000000-0005-0000-0000-0000FB340000}"/>
    <cellStyle name="Normal 33 2 2 2 6 6" xfId="13564" xr:uid="{00000000-0005-0000-0000-0000FC340000}"/>
    <cellStyle name="Normal 33 2 2 2 7" xfId="13565" xr:uid="{00000000-0005-0000-0000-0000FD340000}"/>
    <cellStyle name="Normal 33 2 2 2 8" xfId="13566" xr:uid="{00000000-0005-0000-0000-0000FE340000}"/>
    <cellStyle name="Normal 33 2 2 2 9" xfId="13567" xr:uid="{00000000-0005-0000-0000-0000FF340000}"/>
    <cellStyle name="Normal 33 2 2 3" xfId="13568" xr:uid="{00000000-0005-0000-0000-000000350000}"/>
    <cellStyle name="Normal 33 2 2 3 10" xfId="13569" xr:uid="{00000000-0005-0000-0000-000001350000}"/>
    <cellStyle name="Normal 33 2 2 3 11" xfId="13570" xr:uid="{00000000-0005-0000-0000-000002350000}"/>
    <cellStyle name="Normal 33 2 2 3 2" xfId="13571" xr:uid="{00000000-0005-0000-0000-000003350000}"/>
    <cellStyle name="Normal 33 2 2 3 2 2" xfId="13572" xr:uid="{00000000-0005-0000-0000-000004350000}"/>
    <cellStyle name="Normal 33 2 2 3 2 2 2" xfId="13573" xr:uid="{00000000-0005-0000-0000-000005350000}"/>
    <cellStyle name="Normal 33 2 2 3 2 2 3" xfId="13574" xr:uid="{00000000-0005-0000-0000-000006350000}"/>
    <cellStyle name="Normal 33 2 2 3 2 2 4" xfId="13575" xr:uid="{00000000-0005-0000-0000-000007350000}"/>
    <cellStyle name="Normal 33 2 2 3 2 2 5" xfId="13576" xr:uid="{00000000-0005-0000-0000-000008350000}"/>
    <cellStyle name="Normal 33 2 2 3 2 2 6" xfId="13577" xr:uid="{00000000-0005-0000-0000-000009350000}"/>
    <cellStyle name="Normal 33 2 2 3 2 3" xfId="13578" xr:uid="{00000000-0005-0000-0000-00000A350000}"/>
    <cellStyle name="Normal 33 2 2 3 2 4" xfId="13579" xr:uid="{00000000-0005-0000-0000-00000B350000}"/>
    <cellStyle name="Normal 33 2 2 3 2 5" xfId="13580" xr:uid="{00000000-0005-0000-0000-00000C350000}"/>
    <cellStyle name="Normal 33 2 2 3 2 6" xfId="13581" xr:uid="{00000000-0005-0000-0000-00000D350000}"/>
    <cellStyle name="Normal 33 2 2 3 2 7" xfId="13582" xr:uid="{00000000-0005-0000-0000-00000E350000}"/>
    <cellStyle name="Normal 33 2 2 3 3" xfId="13583" xr:uid="{00000000-0005-0000-0000-00000F350000}"/>
    <cellStyle name="Normal 33 2 2 3 3 2" xfId="13584" xr:uid="{00000000-0005-0000-0000-000010350000}"/>
    <cellStyle name="Normal 33 2 2 3 3 2 2" xfId="13585" xr:uid="{00000000-0005-0000-0000-000011350000}"/>
    <cellStyle name="Normal 33 2 2 3 3 2 3" xfId="13586" xr:uid="{00000000-0005-0000-0000-000012350000}"/>
    <cellStyle name="Normal 33 2 2 3 3 2 4" xfId="13587" xr:uid="{00000000-0005-0000-0000-000013350000}"/>
    <cellStyle name="Normal 33 2 2 3 3 2 5" xfId="13588" xr:uid="{00000000-0005-0000-0000-000014350000}"/>
    <cellStyle name="Normal 33 2 2 3 3 2 6" xfId="13589" xr:uid="{00000000-0005-0000-0000-000015350000}"/>
    <cellStyle name="Normal 33 2 2 3 3 3" xfId="13590" xr:uid="{00000000-0005-0000-0000-000016350000}"/>
    <cellStyle name="Normal 33 2 2 3 3 4" xfId="13591" xr:uid="{00000000-0005-0000-0000-000017350000}"/>
    <cellStyle name="Normal 33 2 2 3 3 5" xfId="13592" xr:uid="{00000000-0005-0000-0000-000018350000}"/>
    <cellStyle name="Normal 33 2 2 3 3 6" xfId="13593" xr:uid="{00000000-0005-0000-0000-000019350000}"/>
    <cellStyle name="Normal 33 2 2 3 3 7" xfId="13594" xr:uid="{00000000-0005-0000-0000-00001A350000}"/>
    <cellStyle name="Normal 33 2 2 3 4" xfId="13595" xr:uid="{00000000-0005-0000-0000-00001B350000}"/>
    <cellStyle name="Normal 33 2 2 3 4 2" xfId="13596" xr:uid="{00000000-0005-0000-0000-00001C350000}"/>
    <cellStyle name="Normal 33 2 2 3 4 2 2" xfId="13597" xr:uid="{00000000-0005-0000-0000-00001D350000}"/>
    <cellStyle name="Normal 33 2 2 3 4 2 3" xfId="13598" xr:uid="{00000000-0005-0000-0000-00001E350000}"/>
    <cellStyle name="Normal 33 2 2 3 4 2 4" xfId="13599" xr:uid="{00000000-0005-0000-0000-00001F350000}"/>
    <cellStyle name="Normal 33 2 2 3 4 2 5" xfId="13600" xr:uid="{00000000-0005-0000-0000-000020350000}"/>
    <cellStyle name="Normal 33 2 2 3 4 2 6" xfId="13601" xr:uid="{00000000-0005-0000-0000-000021350000}"/>
    <cellStyle name="Normal 33 2 2 3 4 3" xfId="13602" xr:uid="{00000000-0005-0000-0000-000022350000}"/>
    <cellStyle name="Normal 33 2 2 3 4 4" xfId="13603" xr:uid="{00000000-0005-0000-0000-000023350000}"/>
    <cellStyle name="Normal 33 2 2 3 4 5" xfId="13604" xr:uid="{00000000-0005-0000-0000-000024350000}"/>
    <cellStyle name="Normal 33 2 2 3 4 6" xfId="13605" xr:uid="{00000000-0005-0000-0000-000025350000}"/>
    <cellStyle name="Normal 33 2 2 3 4 7" xfId="13606" xr:uid="{00000000-0005-0000-0000-000026350000}"/>
    <cellStyle name="Normal 33 2 2 3 5" xfId="13607" xr:uid="{00000000-0005-0000-0000-000027350000}"/>
    <cellStyle name="Normal 33 2 2 3 5 2" xfId="13608" xr:uid="{00000000-0005-0000-0000-000028350000}"/>
    <cellStyle name="Normal 33 2 2 3 5 2 2" xfId="13609" xr:uid="{00000000-0005-0000-0000-000029350000}"/>
    <cellStyle name="Normal 33 2 2 3 5 2 3" xfId="13610" xr:uid="{00000000-0005-0000-0000-00002A350000}"/>
    <cellStyle name="Normal 33 2 2 3 5 2 4" xfId="13611" xr:uid="{00000000-0005-0000-0000-00002B350000}"/>
    <cellStyle name="Normal 33 2 2 3 5 2 5" xfId="13612" xr:uid="{00000000-0005-0000-0000-00002C350000}"/>
    <cellStyle name="Normal 33 2 2 3 5 2 6" xfId="13613" xr:uid="{00000000-0005-0000-0000-00002D350000}"/>
    <cellStyle name="Normal 33 2 2 3 5 3" xfId="13614" xr:uid="{00000000-0005-0000-0000-00002E350000}"/>
    <cellStyle name="Normal 33 2 2 3 5 4" xfId="13615" xr:uid="{00000000-0005-0000-0000-00002F350000}"/>
    <cellStyle name="Normal 33 2 2 3 5 5" xfId="13616" xr:uid="{00000000-0005-0000-0000-000030350000}"/>
    <cellStyle name="Normal 33 2 2 3 5 6" xfId="13617" xr:uid="{00000000-0005-0000-0000-000031350000}"/>
    <cellStyle name="Normal 33 2 2 3 5 7" xfId="13618" xr:uid="{00000000-0005-0000-0000-000032350000}"/>
    <cellStyle name="Normal 33 2 2 3 6" xfId="13619" xr:uid="{00000000-0005-0000-0000-000033350000}"/>
    <cellStyle name="Normal 33 2 2 3 6 2" xfId="13620" xr:uid="{00000000-0005-0000-0000-000034350000}"/>
    <cellStyle name="Normal 33 2 2 3 6 3" xfId="13621" xr:uid="{00000000-0005-0000-0000-000035350000}"/>
    <cellStyle name="Normal 33 2 2 3 6 4" xfId="13622" xr:uid="{00000000-0005-0000-0000-000036350000}"/>
    <cellStyle name="Normal 33 2 2 3 6 5" xfId="13623" xr:uid="{00000000-0005-0000-0000-000037350000}"/>
    <cellStyle name="Normal 33 2 2 3 6 6" xfId="13624" xr:uid="{00000000-0005-0000-0000-000038350000}"/>
    <cellStyle name="Normal 33 2 2 3 7" xfId="13625" xr:uid="{00000000-0005-0000-0000-000039350000}"/>
    <cellStyle name="Normal 33 2 2 3 8" xfId="13626" xr:uid="{00000000-0005-0000-0000-00003A350000}"/>
    <cellStyle name="Normal 33 2 2 3 9" xfId="13627" xr:uid="{00000000-0005-0000-0000-00003B350000}"/>
    <cellStyle name="Normal 33 2 2 4" xfId="13628" xr:uid="{00000000-0005-0000-0000-00003C350000}"/>
    <cellStyle name="Normal 33 2 2 4 2" xfId="13629" xr:uid="{00000000-0005-0000-0000-00003D350000}"/>
    <cellStyle name="Normal 33 2 2 4 2 2" xfId="13630" xr:uid="{00000000-0005-0000-0000-00003E350000}"/>
    <cellStyle name="Normal 33 2 2 4 2 3" xfId="13631" xr:uid="{00000000-0005-0000-0000-00003F350000}"/>
    <cellStyle name="Normal 33 2 2 4 2 4" xfId="13632" xr:uid="{00000000-0005-0000-0000-000040350000}"/>
    <cellStyle name="Normal 33 2 2 4 2 5" xfId="13633" xr:uid="{00000000-0005-0000-0000-000041350000}"/>
    <cellStyle name="Normal 33 2 2 4 2 6" xfId="13634" xr:uid="{00000000-0005-0000-0000-000042350000}"/>
    <cellStyle name="Normal 33 2 2 4 3" xfId="13635" xr:uid="{00000000-0005-0000-0000-000043350000}"/>
    <cellStyle name="Normal 33 2 2 4 4" xfId="13636" xr:uid="{00000000-0005-0000-0000-000044350000}"/>
    <cellStyle name="Normal 33 2 2 4 5" xfId="13637" xr:uid="{00000000-0005-0000-0000-000045350000}"/>
    <cellStyle name="Normal 33 2 2 4 6" xfId="13638" xr:uid="{00000000-0005-0000-0000-000046350000}"/>
    <cellStyle name="Normal 33 2 2 4 7" xfId="13639" xr:uid="{00000000-0005-0000-0000-000047350000}"/>
    <cellStyle name="Normal 33 2 2 5" xfId="13640" xr:uid="{00000000-0005-0000-0000-000048350000}"/>
    <cellStyle name="Normal 33 2 2 5 2" xfId="13641" xr:uid="{00000000-0005-0000-0000-000049350000}"/>
    <cellStyle name="Normal 33 2 2 5 2 2" xfId="13642" xr:uid="{00000000-0005-0000-0000-00004A350000}"/>
    <cellStyle name="Normal 33 2 2 5 2 3" xfId="13643" xr:uid="{00000000-0005-0000-0000-00004B350000}"/>
    <cellStyle name="Normal 33 2 2 5 2 4" xfId="13644" xr:uid="{00000000-0005-0000-0000-00004C350000}"/>
    <cellStyle name="Normal 33 2 2 5 2 5" xfId="13645" xr:uid="{00000000-0005-0000-0000-00004D350000}"/>
    <cellStyle name="Normal 33 2 2 5 2 6" xfId="13646" xr:uid="{00000000-0005-0000-0000-00004E350000}"/>
    <cellStyle name="Normal 33 2 2 5 3" xfId="13647" xr:uid="{00000000-0005-0000-0000-00004F350000}"/>
    <cellStyle name="Normal 33 2 2 5 4" xfId="13648" xr:uid="{00000000-0005-0000-0000-000050350000}"/>
    <cellStyle name="Normal 33 2 2 5 5" xfId="13649" xr:uid="{00000000-0005-0000-0000-000051350000}"/>
    <cellStyle name="Normal 33 2 2 5 6" xfId="13650" xr:uid="{00000000-0005-0000-0000-000052350000}"/>
    <cellStyle name="Normal 33 2 2 5 7" xfId="13651" xr:uid="{00000000-0005-0000-0000-000053350000}"/>
    <cellStyle name="Normal 33 2 2 6" xfId="13652" xr:uid="{00000000-0005-0000-0000-000054350000}"/>
    <cellStyle name="Normal 33 2 2 6 2" xfId="13653" xr:uid="{00000000-0005-0000-0000-000055350000}"/>
    <cellStyle name="Normal 33 2 2 6 2 2" xfId="13654" xr:uid="{00000000-0005-0000-0000-000056350000}"/>
    <cellStyle name="Normal 33 2 2 6 2 3" xfId="13655" xr:uid="{00000000-0005-0000-0000-000057350000}"/>
    <cellStyle name="Normal 33 2 2 6 2 4" xfId="13656" xr:uid="{00000000-0005-0000-0000-000058350000}"/>
    <cellStyle name="Normal 33 2 2 6 2 5" xfId="13657" xr:uid="{00000000-0005-0000-0000-000059350000}"/>
    <cellStyle name="Normal 33 2 2 6 2 6" xfId="13658" xr:uid="{00000000-0005-0000-0000-00005A350000}"/>
    <cellStyle name="Normal 33 2 2 6 3" xfId="13659" xr:uid="{00000000-0005-0000-0000-00005B350000}"/>
    <cellStyle name="Normal 33 2 2 6 4" xfId="13660" xr:uid="{00000000-0005-0000-0000-00005C350000}"/>
    <cellStyle name="Normal 33 2 2 6 5" xfId="13661" xr:uid="{00000000-0005-0000-0000-00005D350000}"/>
    <cellStyle name="Normal 33 2 2 6 6" xfId="13662" xr:uid="{00000000-0005-0000-0000-00005E350000}"/>
    <cellStyle name="Normal 33 2 2 6 7" xfId="13663" xr:uid="{00000000-0005-0000-0000-00005F350000}"/>
    <cellStyle name="Normal 33 2 2 7" xfId="13664" xr:uid="{00000000-0005-0000-0000-000060350000}"/>
    <cellStyle name="Normal 33 2 2 7 2" xfId="13665" xr:uid="{00000000-0005-0000-0000-000061350000}"/>
    <cellStyle name="Normal 33 2 2 7 2 2" xfId="13666" xr:uid="{00000000-0005-0000-0000-000062350000}"/>
    <cellStyle name="Normal 33 2 2 7 2 3" xfId="13667" xr:uid="{00000000-0005-0000-0000-000063350000}"/>
    <cellStyle name="Normal 33 2 2 7 2 4" xfId="13668" xr:uid="{00000000-0005-0000-0000-000064350000}"/>
    <cellStyle name="Normal 33 2 2 7 2 5" xfId="13669" xr:uid="{00000000-0005-0000-0000-000065350000}"/>
    <cellStyle name="Normal 33 2 2 7 2 6" xfId="13670" xr:uid="{00000000-0005-0000-0000-000066350000}"/>
    <cellStyle name="Normal 33 2 2 7 3" xfId="13671" xr:uid="{00000000-0005-0000-0000-000067350000}"/>
    <cellStyle name="Normal 33 2 2 7 4" xfId="13672" xr:uid="{00000000-0005-0000-0000-000068350000}"/>
    <cellStyle name="Normal 33 2 2 7 5" xfId="13673" xr:uid="{00000000-0005-0000-0000-000069350000}"/>
    <cellStyle name="Normal 33 2 2 7 6" xfId="13674" xr:uid="{00000000-0005-0000-0000-00006A350000}"/>
    <cellStyle name="Normal 33 2 2 7 7" xfId="13675" xr:uid="{00000000-0005-0000-0000-00006B350000}"/>
    <cellStyle name="Normal 33 2 2 8" xfId="13676" xr:uid="{00000000-0005-0000-0000-00006C350000}"/>
    <cellStyle name="Normal 33 2 2 8 2" xfId="13677" xr:uid="{00000000-0005-0000-0000-00006D350000}"/>
    <cellStyle name="Normal 33 2 2 8 3" xfId="13678" xr:uid="{00000000-0005-0000-0000-00006E350000}"/>
    <cellStyle name="Normal 33 2 2 8 4" xfId="13679" xr:uid="{00000000-0005-0000-0000-00006F350000}"/>
    <cellStyle name="Normal 33 2 2 8 5" xfId="13680" xr:uid="{00000000-0005-0000-0000-000070350000}"/>
    <cellStyle name="Normal 33 2 2 8 6" xfId="13681" xr:uid="{00000000-0005-0000-0000-000071350000}"/>
    <cellStyle name="Normal 33 2 2 9" xfId="13682" xr:uid="{00000000-0005-0000-0000-000072350000}"/>
    <cellStyle name="Normal 33 2 3" xfId="13683" xr:uid="{00000000-0005-0000-0000-000073350000}"/>
    <cellStyle name="Normal 33 2 3 10" xfId="13684" xr:uid="{00000000-0005-0000-0000-000074350000}"/>
    <cellStyle name="Normal 33 2 3 11" xfId="13685" xr:uid="{00000000-0005-0000-0000-000075350000}"/>
    <cellStyle name="Normal 33 2 3 2" xfId="13686" xr:uid="{00000000-0005-0000-0000-000076350000}"/>
    <cellStyle name="Normal 33 2 3 2 2" xfId="13687" xr:uid="{00000000-0005-0000-0000-000077350000}"/>
    <cellStyle name="Normal 33 2 3 2 2 2" xfId="13688" xr:uid="{00000000-0005-0000-0000-000078350000}"/>
    <cellStyle name="Normal 33 2 3 2 2 3" xfId="13689" xr:uid="{00000000-0005-0000-0000-000079350000}"/>
    <cellStyle name="Normal 33 2 3 2 2 4" xfId="13690" xr:uid="{00000000-0005-0000-0000-00007A350000}"/>
    <cellStyle name="Normal 33 2 3 2 2 5" xfId="13691" xr:uid="{00000000-0005-0000-0000-00007B350000}"/>
    <cellStyle name="Normal 33 2 3 2 2 6" xfId="13692" xr:uid="{00000000-0005-0000-0000-00007C350000}"/>
    <cellStyle name="Normal 33 2 3 2 3" xfId="13693" xr:uid="{00000000-0005-0000-0000-00007D350000}"/>
    <cellStyle name="Normal 33 2 3 2 4" xfId="13694" xr:uid="{00000000-0005-0000-0000-00007E350000}"/>
    <cellStyle name="Normal 33 2 3 2 5" xfId="13695" xr:uid="{00000000-0005-0000-0000-00007F350000}"/>
    <cellStyle name="Normal 33 2 3 2 6" xfId="13696" xr:uid="{00000000-0005-0000-0000-000080350000}"/>
    <cellStyle name="Normal 33 2 3 2 7" xfId="13697" xr:uid="{00000000-0005-0000-0000-000081350000}"/>
    <cellStyle name="Normal 33 2 3 3" xfId="13698" xr:uid="{00000000-0005-0000-0000-000082350000}"/>
    <cellStyle name="Normal 33 2 3 3 2" xfId="13699" xr:uid="{00000000-0005-0000-0000-000083350000}"/>
    <cellStyle name="Normal 33 2 3 3 2 2" xfId="13700" xr:uid="{00000000-0005-0000-0000-000084350000}"/>
    <cellStyle name="Normal 33 2 3 3 2 3" xfId="13701" xr:uid="{00000000-0005-0000-0000-000085350000}"/>
    <cellStyle name="Normal 33 2 3 3 2 4" xfId="13702" xr:uid="{00000000-0005-0000-0000-000086350000}"/>
    <cellStyle name="Normal 33 2 3 3 2 5" xfId="13703" xr:uid="{00000000-0005-0000-0000-000087350000}"/>
    <cellStyle name="Normal 33 2 3 3 2 6" xfId="13704" xr:uid="{00000000-0005-0000-0000-000088350000}"/>
    <cellStyle name="Normal 33 2 3 3 3" xfId="13705" xr:uid="{00000000-0005-0000-0000-000089350000}"/>
    <cellStyle name="Normal 33 2 3 3 4" xfId="13706" xr:uid="{00000000-0005-0000-0000-00008A350000}"/>
    <cellStyle name="Normal 33 2 3 3 5" xfId="13707" xr:uid="{00000000-0005-0000-0000-00008B350000}"/>
    <cellStyle name="Normal 33 2 3 3 6" xfId="13708" xr:uid="{00000000-0005-0000-0000-00008C350000}"/>
    <cellStyle name="Normal 33 2 3 3 7" xfId="13709" xr:uid="{00000000-0005-0000-0000-00008D350000}"/>
    <cellStyle name="Normal 33 2 3 4" xfId="13710" xr:uid="{00000000-0005-0000-0000-00008E350000}"/>
    <cellStyle name="Normal 33 2 3 4 2" xfId="13711" xr:uid="{00000000-0005-0000-0000-00008F350000}"/>
    <cellStyle name="Normal 33 2 3 4 2 2" xfId="13712" xr:uid="{00000000-0005-0000-0000-000090350000}"/>
    <cellStyle name="Normal 33 2 3 4 2 3" xfId="13713" xr:uid="{00000000-0005-0000-0000-000091350000}"/>
    <cellStyle name="Normal 33 2 3 4 2 4" xfId="13714" xr:uid="{00000000-0005-0000-0000-000092350000}"/>
    <cellStyle name="Normal 33 2 3 4 2 5" xfId="13715" xr:uid="{00000000-0005-0000-0000-000093350000}"/>
    <cellStyle name="Normal 33 2 3 4 2 6" xfId="13716" xr:uid="{00000000-0005-0000-0000-000094350000}"/>
    <cellStyle name="Normal 33 2 3 4 3" xfId="13717" xr:uid="{00000000-0005-0000-0000-000095350000}"/>
    <cellStyle name="Normal 33 2 3 4 4" xfId="13718" xr:uid="{00000000-0005-0000-0000-000096350000}"/>
    <cellStyle name="Normal 33 2 3 4 5" xfId="13719" xr:uid="{00000000-0005-0000-0000-000097350000}"/>
    <cellStyle name="Normal 33 2 3 4 6" xfId="13720" xr:uid="{00000000-0005-0000-0000-000098350000}"/>
    <cellStyle name="Normal 33 2 3 4 7" xfId="13721" xr:uid="{00000000-0005-0000-0000-000099350000}"/>
    <cellStyle name="Normal 33 2 3 5" xfId="13722" xr:uid="{00000000-0005-0000-0000-00009A350000}"/>
    <cellStyle name="Normal 33 2 3 5 2" xfId="13723" xr:uid="{00000000-0005-0000-0000-00009B350000}"/>
    <cellStyle name="Normal 33 2 3 5 2 2" xfId="13724" xr:uid="{00000000-0005-0000-0000-00009C350000}"/>
    <cellStyle name="Normal 33 2 3 5 2 3" xfId="13725" xr:uid="{00000000-0005-0000-0000-00009D350000}"/>
    <cellStyle name="Normal 33 2 3 5 2 4" xfId="13726" xr:uid="{00000000-0005-0000-0000-00009E350000}"/>
    <cellStyle name="Normal 33 2 3 5 2 5" xfId="13727" xr:uid="{00000000-0005-0000-0000-00009F350000}"/>
    <cellStyle name="Normal 33 2 3 5 2 6" xfId="13728" xr:uid="{00000000-0005-0000-0000-0000A0350000}"/>
    <cellStyle name="Normal 33 2 3 5 3" xfId="13729" xr:uid="{00000000-0005-0000-0000-0000A1350000}"/>
    <cellStyle name="Normal 33 2 3 5 4" xfId="13730" xr:uid="{00000000-0005-0000-0000-0000A2350000}"/>
    <cellStyle name="Normal 33 2 3 5 5" xfId="13731" xr:uid="{00000000-0005-0000-0000-0000A3350000}"/>
    <cellStyle name="Normal 33 2 3 5 6" xfId="13732" xr:uid="{00000000-0005-0000-0000-0000A4350000}"/>
    <cellStyle name="Normal 33 2 3 5 7" xfId="13733" xr:uid="{00000000-0005-0000-0000-0000A5350000}"/>
    <cellStyle name="Normal 33 2 3 6" xfId="13734" xr:uid="{00000000-0005-0000-0000-0000A6350000}"/>
    <cellStyle name="Normal 33 2 3 6 2" xfId="13735" xr:uid="{00000000-0005-0000-0000-0000A7350000}"/>
    <cellStyle name="Normal 33 2 3 6 3" xfId="13736" xr:uid="{00000000-0005-0000-0000-0000A8350000}"/>
    <cellStyle name="Normal 33 2 3 6 4" xfId="13737" xr:uid="{00000000-0005-0000-0000-0000A9350000}"/>
    <cellStyle name="Normal 33 2 3 6 5" xfId="13738" xr:uid="{00000000-0005-0000-0000-0000AA350000}"/>
    <cellStyle name="Normal 33 2 3 6 6" xfId="13739" xr:uid="{00000000-0005-0000-0000-0000AB350000}"/>
    <cellStyle name="Normal 33 2 3 7" xfId="13740" xr:uid="{00000000-0005-0000-0000-0000AC350000}"/>
    <cellStyle name="Normal 33 2 3 8" xfId="13741" xr:uid="{00000000-0005-0000-0000-0000AD350000}"/>
    <cellStyle name="Normal 33 2 3 9" xfId="13742" xr:uid="{00000000-0005-0000-0000-0000AE350000}"/>
    <cellStyle name="Normal 33 2 4" xfId="13743" xr:uid="{00000000-0005-0000-0000-0000AF350000}"/>
    <cellStyle name="Normal 33 2 4 10" xfId="13744" xr:uid="{00000000-0005-0000-0000-0000B0350000}"/>
    <cellStyle name="Normal 33 2 4 11" xfId="13745" xr:uid="{00000000-0005-0000-0000-0000B1350000}"/>
    <cellStyle name="Normal 33 2 4 2" xfId="13746" xr:uid="{00000000-0005-0000-0000-0000B2350000}"/>
    <cellStyle name="Normal 33 2 4 2 2" xfId="13747" xr:uid="{00000000-0005-0000-0000-0000B3350000}"/>
    <cellStyle name="Normal 33 2 4 2 2 2" xfId="13748" xr:uid="{00000000-0005-0000-0000-0000B4350000}"/>
    <cellStyle name="Normal 33 2 4 2 2 3" xfId="13749" xr:uid="{00000000-0005-0000-0000-0000B5350000}"/>
    <cellStyle name="Normal 33 2 4 2 2 4" xfId="13750" xr:uid="{00000000-0005-0000-0000-0000B6350000}"/>
    <cellStyle name="Normal 33 2 4 2 2 5" xfId="13751" xr:uid="{00000000-0005-0000-0000-0000B7350000}"/>
    <cellStyle name="Normal 33 2 4 2 2 6" xfId="13752" xr:uid="{00000000-0005-0000-0000-0000B8350000}"/>
    <cellStyle name="Normal 33 2 4 2 3" xfId="13753" xr:uid="{00000000-0005-0000-0000-0000B9350000}"/>
    <cellStyle name="Normal 33 2 4 2 4" xfId="13754" xr:uid="{00000000-0005-0000-0000-0000BA350000}"/>
    <cellStyle name="Normal 33 2 4 2 5" xfId="13755" xr:uid="{00000000-0005-0000-0000-0000BB350000}"/>
    <cellStyle name="Normal 33 2 4 2 6" xfId="13756" xr:uid="{00000000-0005-0000-0000-0000BC350000}"/>
    <cellStyle name="Normal 33 2 4 2 7" xfId="13757" xr:uid="{00000000-0005-0000-0000-0000BD350000}"/>
    <cellStyle name="Normal 33 2 4 3" xfId="13758" xr:uid="{00000000-0005-0000-0000-0000BE350000}"/>
    <cellStyle name="Normal 33 2 4 3 2" xfId="13759" xr:uid="{00000000-0005-0000-0000-0000BF350000}"/>
    <cellStyle name="Normal 33 2 4 3 2 2" xfId="13760" xr:uid="{00000000-0005-0000-0000-0000C0350000}"/>
    <cellStyle name="Normal 33 2 4 3 2 3" xfId="13761" xr:uid="{00000000-0005-0000-0000-0000C1350000}"/>
    <cellStyle name="Normal 33 2 4 3 2 4" xfId="13762" xr:uid="{00000000-0005-0000-0000-0000C2350000}"/>
    <cellStyle name="Normal 33 2 4 3 2 5" xfId="13763" xr:uid="{00000000-0005-0000-0000-0000C3350000}"/>
    <cellStyle name="Normal 33 2 4 3 2 6" xfId="13764" xr:uid="{00000000-0005-0000-0000-0000C4350000}"/>
    <cellStyle name="Normal 33 2 4 3 3" xfId="13765" xr:uid="{00000000-0005-0000-0000-0000C5350000}"/>
    <cellStyle name="Normal 33 2 4 3 4" xfId="13766" xr:uid="{00000000-0005-0000-0000-0000C6350000}"/>
    <cellStyle name="Normal 33 2 4 3 5" xfId="13767" xr:uid="{00000000-0005-0000-0000-0000C7350000}"/>
    <cellStyle name="Normal 33 2 4 3 6" xfId="13768" xr:uid="{00000000-0005-0000-0000-0000C8350000}"/>
    <cellStyle name="Normal 33 2 4 3 7" xfId="13769" xr:uid="{00000000-0005-0000-0000-0000C9350000}"/>
    <cellStyle name="Normal 33 2 4 4" xfId="13770" xr:uid="{00000000-0005-0000-0000-0000CA350000}"/>
    <cellStyle name="Normal 33 2 4 4 2" xfId="13771" xr:uid="{00000000-0005-0000-0000-0000CB350000}"/>
    <cellStyle name="Normal 33 2 4 4 2 2" xfId="13772" xr:uid="{00000000-0005-0000-0000-0000CC350000}"/>
    <cellStyle name="Normal 33 2 4 4 2 3" xfId="13773" xr:uid="{00000000-0005-0000-0000-0000CD350000}"/>
    <cellStyle name="Normal 33 2 4 4 2 4" xfId="13774" xr:uid="{00000000-0005-0000-0000-0000CE350000}"/>
    <cellStyle name="Normal 33 2 4 4 2 5" xfId="13775" xr:uid="{00000000-0005-0000-0000-0000CF350000}"/>
    <cellStyle name="Normal 33 2 4 4 2 6" xfId="13776" xr:uid="{00000000-0005-0000-0000-0000D0350000}"/>
    <cellStyle name="Normal 33 2 4 4 3" xfId="13777" xr:uid="{00000000-0005-0000-0000-0000D1350000}"/>
    <cellStyle name="Normal 33 2 4 4 4" xfId="13778" xr:uid="{00000000-0005-0000-0000-0000D2350000}"/>
    <cellStyle name="Normal 33 2 4 4 5" xfId="13779" xr:uid="{00000000-0005-0000-0000-0000D3350000}"/>
    <cellStyle name="Normal 33 2 4 4 6" xfId="13780" xr:uid="{00000000-0005-0000-0000-0000D4350000}"/>
    <cellStyle name="Normal 33 2 4 4 7" xfId="13781" xr:uid="{00000000-0005-0000-0000-0000D5350000}"/>
    <cellStyle name="Normal 33 2 4 5" xfId="13782" xr:uid="{00000000-0005-0000-0000-0000D6350000}"/>
    <cellStyle name="Normal 33 2 4 5 2" xfId="13783" xr:uid="{00000000-0005-0000-0000-0000D7350000}"/>
    <cellStyle name="Normal 33 2 4 5 2 2" xfId="13784" xr:uid="{00000000-0005-0000-0000-0000D8350000}"/>
    <cellStyle name="Normal 33 2 4 5 2 3" xfId="13785" xr:uid="{00000000-0005-0000-0000-0000D9350000}"/>
    <cellStyle name="Normal 33 2 4 5 2 4" xfId="13786" xr:uid="{00000000-0005-0000-0000-0000DA350000}"/>
    <cellStyle name="Normal 33 2 4 5 2 5" xfId="13787" xr:uid="{00000000-0005-0000-0000-0000DB350000}"/>
    <cellStyle name="Normal 33 2 4 5 2 6" xfId="13788" xr:uid="{00000000-0005-0000-0000-0000DC350000}"/>
    <cellStyle name="Normal 33 2 4 5 3" xfId="13789" xr:uid="{00000000-0005-0000-0000-0000DD350000}"/>
    <cellStyle name="Normal 33 2 4 5 4" xfId="13790" xr:uid="{00000000-0005-0000-0000-0000DE350000}"/>
    <cellStyle name="Normal 33 2 4 5 5" xfId="13791" xr:uid="{00000000-0005-0000-0000-0000DF350000}"/>
    <cellStyle name="Normal 33 2 4 5 6" xfId="13792" xr:uid="{00000000-0005-0000-0000-0000E0350000}"/>
    <cellStyle name="Normal 33 2 4 5 7" xfId="13793" xr:uid="{00000000-0005-0000-0000-0000E1350000}"/>
    <cellStyle name="Normal 33 2 4 6" xfId="13794" xr:uid="{00000000-0005-0000-0000-0000E2350000}"/>
    <cellStyle name="Normal 33 2 4 6 2" xfId="13795" xr:uid="{00000000-0005-0000-0000-0000E3350000}"/>
    <cellStyle name="Normal 33 2 4 6 3" xfId="13796" xr:uid="{00000000-0005-0000-0000-0000E4350000}"/>
    <cellStyle name="Normal 33 2 4 6 4" xfId="13797" xr:uid="{00000000-0005-0000-0000-0000E5350000}"/>
    <cellStyle name="Normal 33 2 4 6 5" xfId="13798" xr:uid="{00000000-0005-0000-0000-0000E6350000}"/>
    <cellStyle name="Normal 33 2 4 6 6" xfId="13799" xr:uid="{00000000-0005-0000-0000-0000E7350000}"/>
    <cellStyle name="Normal 33 2 4 7" xfId="13800" xr:uid="{00000000-0005-0000-0000-0000E8350000}"/>
    <cellStyle name="Normal 33 2 4 8" xfId="13801" xr:uid="{00000000-0005-0000-0000-0000E9350000}"/>
    <cellStyle name="Normal 33 2 4 9" xfId="13802" xr:uid="{00000000-0005-0000-0000-0000EA350000}"/>
    <cellStyle name="Normal 33 2 5" xfId="13803" xr:uid="{00000000-0005-0000-0000-0000EB350000}"/>
    <cellStyle name="Normal 33 2 5 2" xfId="13804" xr:uid="{00000000-0005-0000-0000-0000EC350000}"/>
    <cellStyle name="Normal 33 2 5 2 2" xfId="13805" xr:uid="{00000000-0005-0000-0000-0000ED350000}"/>
    <cellStyle name="Normal 33 2 5 2 3" xfId="13806" xr:uid="{00000000-0005-0000-0000-0000EE350000}"/>
    <cellStyle name="Normal 33 2 5 2 4" xfId="13807" xr:uid="{00000000-0005-0000-0000-0000EF350000}"/>
    <cellStyle name="Normal 33 2 5 2 5" xfId="13808" xr:uid="{00000000-0005-0000-0000-0000F0350000}"/>
    <cellStyle name="Normal 33 2 5 2 6" xfId="13809" xr:uid="{00000000-0005-0000-0000-0000F1350000}"/>
    <cellStyle name="Normal 33 2 5 3" xfId="13810" xr:uid="{00000000-0005-0000-0000-0000F2350000}"/>
    <cellStyle name="Normal 33 2 5 4" xfId="13811" xr:uid="{00000000-0005-0000-0000-0000F3350000}"/>
    <cellStyle name="Normal 33 2 5 5" xfId="13812" xr:uid="{00000000-0005-0000-0000-0000F4350000}"/>
    <cellStyle name="Normal 33 2 5 6" xfId="13813" xr:uid="{00000000-0005-0000-0000-0000F5350000}"/>
    <cellStyle name="Normal 33 2 5 7" xfId="13814" xr:uid="{00000000-0005-0000-0000-0000F6350000}"/>
    <cellStyle name="Normal 33 2 6" xfId="13815" xr:uid="{00000000-0005-0000-0000-0000F7350000}"/>
    <cellStyle name="Normal 33 2 6 2" xfId="13816" xr:uid="{00000000-0005-0000-0000-0000F8350000}"/>
    <cellStyle name="Normal 33 2 6 2 2" xfId="13817" xr:uid="{00000000-0005-0000-0000-0000F9350000}"/>
    <cellStyle name="Normal 33 2 6 2 3" xfId="13818" xr:uid="{00000000-0005-0000-0000-0000FA350000}"/>
    <cellStyle name="Normal 33 2 6 2 4" xfId="13819" xr:uid="{00000000-0005-0000-0000-0000FB350000}"/>
    <cellStyle name="Normal 33 2 6 2 5" xfId="13820" xr:uid="{00000000-0005-0000-0000-0000FC350000}"/>
    <cellStyle name="Normal 33 2 6 2 6" xfId="13821" xr:uid="{00000000-0005-0000-0000-0000FD350000}"/>
    <cellStyle name="Normal 33 2 6 3" xfId="13822" xr:uid="{00000000-0005-0000-0000-0000FE350000}"/>
    <cellStyle name="Normal 33 2 6 4" xfId="13823" xr:uid="{00000000-0005-0000-0000-0000FF350000}"/>
    <cellStyle name="Normal 33 2 6 5" xfId="13824" xr:uid="{00000000-0005-0000-0000-000000360000}"/>
    <cellStyle name="Normal 33 2 6 6" xfId="13825" xr:uid="{00000000-0005-0000-0000-000001360000}"/>
    <cellStyle name="Normal 33 2 6 7" xfId="13826" xr:uid="{00000000-0005-0000-0000-000002360000}"/>
    <cellStyle name="Normal 33 2 7" xfId="13827" xr:uid="{00000000-0005-0000-0000-000003360000}"/>
    <cellStyle name="Normal 33 2 7 2" xfId="13828" xr:uid="{00000000-0005-0000-0000-000004360000}"/>
    <cellStyle name="Normal 33 2 7 2 2" xfId="13829" xr:uid="{00000000-0005-0000-0000-000005360000}"/>
    <cellStyle name="Normal 33 2 7 2 3" xfId="13830" xr:uid="{00000000-0005-0000-0000-000006360000}"/>
    <cellStyle name="Normal 33 2 7 2 4" xfId="13831" xr:uid="{00000000-0005-0000-0000-000007360000}"/>
    <cellStyle name="Normal 33 2 7 2 5" xfId="13832" xr:uid="{00000000-0005-0000-0000-000008360000}"/>
    <cellStyle name="Normal 33 2 7 2 6" xfId="13833" xr:uid="{00000000-0005-0000-0000-000009360000}"/>
    <cellStyle name="Normal 33 2 7 3" xfId="13834" xr:uid="{00000000-0005-0000-0000-00000A360000}"/>
    <cellStyle name="Normal 33 2 7 4" xfId="13835" xr:uid="{00000000-0005-0000-0000-00000B360000}"/>
    <cellStyle name="Normal 33 2 7 5" xfId="13836" xr:uid="{00000000-0005-0000-0000-00000C360000}"/>
    <cellStyle name="Normal 33 2 7 6" xfId="13837" xr:uid="{00000000-0005-0000-0000-00000D360000}"/>
    <cellStyle name="Normal 33 2 7 7" xfId="13838" xr:uid="{00000000-0005-0000-0000-00000E360000}"/>
    <cellStyle name="Normal 33 2 8" xfId="13839" xr:uid="{00000000-0005-0000-0000-00000F360000}"/>
    <cellStyle name="Normal 33 2 8 2" xfId="13840" xr:uid="{00000000-0005-0000-0000-000010360000}"/>
    <cellStyle name="Normal 33 2 8 2 2" xfId="13841" xr:uid="{00000000-0005-0000-0000-000011360000}"/>
    <cellStyle name="Normal 33 2 8 2 3" xfId="13842" xr:uid="{00000000-0005-0000-0000-000012360000}"/>
    <cellStyle name="Normal 33 2 8 2 4" xfId="13843" xr:uid="{00000000-0005-0000-0000-000013360000}"/>
    <cellStyle name="Normal 33 2 8 2 5" xfId="13844" xr:uid="{00000000-0005-0000-0000-000014360000}"/>
    <cellStyle name="Normal 33 2 8 2 6" xfId="13845" xr:uid="{00000000-0005-0000-0000-000015360000}"/>
    <cellStyle name="Normal 33 2 8 3" xfId="13846" xr:uid="{00000000-0005-0000-0000-000016360000}"/>
    <cellStyle name="Normal 33 2 8 4" xfId="13847" xr:uid="{00000000-0005-0000-0000-000017360000}"/>
    <cellStyle name="Normal 33 2 8 5" xfId="13848" xr:uid="{00000000-0005-0000-0000-000018360000}"/>
    <cellStyle name="Normal 33 2 8 6" xfId="13849" xr:uid="{00000000-0005-0000-0000-000019360000}"/>
    <cellStyle name="Normal 33 2 8 7" xfId="13850" xr:uid="{00000000-0005-0000-0000-00001A360000}"/>
    <cellStyle name="Normal 33 2 9" xfId="13851" xr:uid="{00000000-0005-0000-0000-00001B360000}"/>
    <cellStyle name="Normal 33 2 9 2" xfId="13852" xr:uid="{00000000-0005-0000-0000-00001C360000}"/>
    <cellStyle name="Normal 33 2 9 3" xfId="13853" xr:uid="{00000000-0005-0000-0000-00001D360000}"/>
    <cellStyle name="Normal 33 2 9 4" xfId="13854" xr:uid="{00000000-0005-0000-0000-00001E360000}"/>
    <cellStyle name="Normal 33 2 9 5" xfId="13855" xr:uid="{00000000-0005-0000-0000-00001F360000}"/>
    <cellStyle name="Normal 33 2 9 6" xfId="13856" xr:uid="{00000000-0005-0000-0000-000020360000}"/>
    <cellStyle name="Normal 33 3" xfId="13857" xr:uid="{00000000-0005-0000-0000-000021360000}"/>
    <cellStyle name="Normal 33 3 10" xfId="13858" xr:uid="{00000000-0005-0000-0000-000022360000}"/>
    <cellStyle name="Normal 33 3 11" xfId="13859" xr:uid="{00000000-0005-0000-0000-000023360000}"/>
    <cellStyle name="Normal 33 3 12" xfId="13860" xr:uid="{00000000-0005-0000-0000-000024360000}"/>
    <cellStyle name="Normal 33 3 13" xfId="13861" xr:uid="{00000000-0005-0000-0000-000025360000}"/>
    <cellStyle name="Normal 33 3 14" xfId="13862" xr:uid="{00000000-0005-0000-0000-000026360000}"/>
    <cellStyle name="Normal 33 3 2" xfId="13863" xr:uid="{00000000-0005-0000-0000-000027360000}"/>
    <cellStyle name="Normal 33 3 2 10" xfId="13864" xr:uid="{00000000-0005-0000-0000-000028360000}"/>
    <cellStyle name="Normal 33 3 2 11" xfId="13865" xr:uid="{00000000-0005-0000-0000-000029360000}"/>
    <cellStyle name="Normal 33 3 2 2" xfId="13866" xr:uid="{00000000-0005-0000-0000-00002A360000}"/>
    <cellStyle name="Normal 33 3 2 2 2" xfId="13867" xr:uid="{00000000-0005-0000-0000-00002B360000}"/>
    <cellStyle name="Normal 33 3 2 2 2 2" xfId="13868" xr:uid="{00000000-0005-0000-0000-00002C360000}"/>
    <cellStyle name="Normal 33 3 2 2 2 3" xfId="13869" xr:uid="{00000000-0005-0000-0000-00002D360000}"/>
    <cellStyle name="Normal 33 3 2 2 2 4" xfId="13870" xr:uid="{00000000-0005-0000-0000-00002E360000}"/>
    <cellStyle name="Normal 33 3 2 2 2 5" xfId="13871" xr:uid="{00000000-0005-0000-0000-00002F360000}"/>
    <cellStyle name="Normal 33 3 2 2 2 6" xfId="13872" xr:uid="{00000000-0005-0000-0000-000030360000}"/>
    <cellStyle name="Normal 33 3 2 2 3" xfId="13873" xr:uid="{00000000-0005-0000-0000-000031360000}"/>
    <cellStyle name="Normal 33 3 2 2 4" xfId="13874" xr:uid="{00000000-0005-0000-0000-000032360000}"/>
    <cellStyle name="Normal 33 3 2 2 5" xfId="13875" xr:uid="{00000000-0005-0000-0000-000033360000}"/>
    <cellStyle name="Normal 33 3 2 2 6" xfId="13876" xr:uid="{00000000-0005-0000-0000-000034360000}"/>
    <cellStyle name="Normal 33 3 2 2 7" xfId="13877" xr:uid="{00000000-0005-0000-0000-000035360000}"/>
    <cellStyle name="Normal 33 3 2 3" xfId="13878" xr:uid="{00000000-0005-0000-0000-000036360000}"/>
    <cellStyle name="Normal 33 3 2 3 2" xfId="13879" xr:uid="{00000000-0005-0000-0000-000037360000}"/>
    <cellStyle name="Normal 33 3 2 3 2 2" xfId="13880" xr:uid="{00000000-0005-0000-0000-000038360000}"/>
    <cellStyle name="Normal 33 3 2 3 2 3" xfId="13881" xr:uid="{00000000-0005-0000-0000-000039360000}"/>
    <cellStyle name="Normal 33 3 2 3 2 4" xfId="13882" xr:uid="{00000000-0005-0000-0000-00003A360000}"/>
    <cellStyle name="Normal 33 3 2 3 2 5" xfId="13883" xr:uid="{00000000-0005-0000-0000-00003B360000}"/>
    <cellStyle name="Normal 33 3 2 3 2 6" xfId="13884" xr:uid="{00000000-0005-0000-0000-00003C360000}"/>
    <cellStyle name="Normal 33 3 2 3 3" xfId="13885" xr:uid="{00000000-0005-0000-0000-00003D360000}"/>
    <cellStyle name="Normal 33 3 2 3 4" xfId="13886" xr:uid="{00000000-0005-0000-0000-00003E360000}"/>
    <cellStyle name="Normal 33 3 2 3 5" xfId="13887" xr:uid="{00000000-0005-0000-0000-00003F360000}"/>
    <cellStyle name="Normal 33 3 2 3 6" xfId="13888" xr:uid="{00000000-0005-0000-0000-000040360000}"/>
    <cellStyle name="Normal 33 3 2 3 7" xfId="13889" xr:uid="{00000000-0005-0000-0000-000041360000}"/>
    <cellStyle name="Normal 33 3 2 4" xfId="13890" xr:uid="{00000000-0005-0000-0000-000042360000}"/>
    <cellStyle name="Normal 33 3 2 4 2" xfId="13891" xr:uid="{00000000-0005-0000-0000-000043360000}"/>
    <cellStyle name="Normal 33 3 2 4 2 2" xfId="13892" xr:uid="{00000000-0005-0000-0000-000044360000}"/>
    <cellStyle name="Normal 33 3 2 4 2 3" xfId="13893" xr:uid="{00000000-0005-0000-0000-000045360000}"/>
    <cellStyle name="Normal 33 3 2 4 2 4" xfId="13894" xr:uid="{00000000-0005-0000-0000-000046360000}"/>
    <cellStyle name="Normal 33 3 2 4 2 5" xfId="13895" xr:uid="{00000000-0005-0000-0000-000047360000}"/>
    <cellStyle name="Normal 33 3 2 4 2 6" xfId="13896" xr:uid="{00000000-0005-0000-0000-000048360000}"/>
    <cellStyle name="Normal 33 3 2 4 3" xfId="13897" xr:uid="{00000000-0005-0000-0000-000049360000}"/>
    <cellStyle name="Normal 33 3 2 4 4" xfId="13898" xr:uid="{00000000-0005-0000-0000-00004A360000}"/>
    <cellStyle name="Normal 33 3 2 4 5" xfId="13899" xr:uid="{00000000-0005-0000-0000-00004B360000}"/>
    <cellStyle name="Normal 33 3 2 4 6" xfId="13900" xr:uid="{00000000-0005-0000-0000-00004C360000}"/>
    <cellStyle name="Normal 33 3 2 4 7" xfId="13901" xr:uid="{00000000-0005-0000-0000-00004D360000}"/>
    <cellStyle name="Normal 33 3 2 5" xfId="13902" xr:uid="{00000000-0005-0000-0000-00004E360000}"/>
    <cellStyle name="Normal 33 3 2 5 2" xfId="13903" xr:uid="{00000000-0005-0000-0000-00004F360000}"/>
    <cellStyle name="Normal 33 3 2 5 2 2" xfId="13904" xr:uid="{00000000-0005-0000-0000-000050360000}"/>
    <cellStyle name="Normal 33 3 2 5 2 3" xfId="13905" xr:uid="{00000000-0005-0000-0000-000051360000}"/>
    <cellStyle name="Normal 33 3 2 5 2 4" xfId="13906" xr:uid="{00000000-0005-0000-0000-000052360000}"/>
    <cellStyle name="Normal 33 3 2 5 2 5" xfId="13907" xr:uid="{00000000-0005-0000-0000-000053360000}"/>
    <cellStyle name="Normal 33 3 2 5 2 6" xfId="13908" xr:uid="{00000000-0005-0000-0000-000054360000}"/>
    <cellStyle name="Normal 33 3 2 5 3" xfId="13909" xr:uid="{00000000-0005-0000-0000-000055360000}"/>
    <cellStyle name="Normal 33 3 2 5 4" xfId="13910" xr:uid="{00000000-0005-0000-0000-000056360000}"/>
    <cellStyle name="Normal 33 3 2 5 5" xfId="13911" xr:uid="{00000000-0005-0000-0000-000057360000}"/>
    <cellStyle name="Normal 33 3 2 5 6" xfId="13912" xr:uid="{00000000-0005-0000-0000-000058360000}"/>
    <cellStyle name="Normal 33 3 2 5 7" xfId="13913" xr:uid="{00000000-0005-0000-0000-000059360000}"/>
    <cellStyle name="Normal 33 3 2 6" xfId="13914" xr:uid="{00000000-0005-0000-0000-00005A360000}"/>
    <cellStyle name="Normal 33 3 2 6 2" xfId="13915" xr:uid="{00000000-0005-0000-0000-00005B360000}"/>
    <cellStyle name="Normal 33 3 2 6 3" xfId="13916" xr:uid="{00000000-0005-0000-0000-00005C360000}"/>
    <cellStyle name="Normal 33 3 2 6 4" xfId="13917" xr:uid="{00000000-0005-0000-0000-00005D360000}"/>
    <cellStyle name="Normal 33 3 2 6 5" xfId="13918" xr:uid="{00000000-0005-0000-0000-00005E360000}"/>
    <cellStyle name="Normal 33 3 2 6 6" xfId="13919" xr:uid="{00000000-0005-0000-0000-00005F360000}"/>
    <cellStyle name="Normal 33 3 2 7" xfId="13920" xr:uid="{00000000-0005-0000-0000-000060360000}"/>
    <cellStyle name="Normal 33 3 2 8" xfId="13921" xr:uid="{00000000-0005-0000-0000-000061360000}"/>
    <cellStyle name="Normal 33 3 2 9" xfId="13922" xr:uid="{00000000-0005-0000-0000-000062360000}"/>
    <cellStyle name="Normal 33 3 3" xfId="13923" xr:uid="{00000000-0005-0000-0000-000063360000}"/>
    <cellStyle name="Normal 33 3 3 10" xfId="13924" xr:uid="{00000000-0005-0000-0000-000064360000}"/>
    <cellStyle name="Normal 33 3 3 11" xfId="13925" xr:uid="{00000000-0005-0000-0000-000065360000}"/>
    <cellStyle name="Normal 33 3 3 2" xfId="13926" xr:uid="{00000000-0005-0000-0000-000066360000}"/>
    <cellStyle name="Normal 33 3 3 2 2" xfId="13927" xr:uid="{00000000-0005-0000-0000-000067360000}"/>
    <cellStyle name="Normal 33 3 3 2 2 2" xfId="13928" xr:uid="{00000000-0005-0000-0000-000068360000}"/>
    <cellStyle name="Normal 33 3 3 2 2 3" xfId="13929" xr:uid="{00000000-0005-0000-0000-000069360000}"/>
    <cellStyle name="Normal 33 3 3 2 2 4" xfId="13930" xr:uid="{00000000-0005-0000-0000-00006A360000}"/>
    <cellStyle name="Normal 33 3 3 2 2 5" xfId="13931" xr:uid="{00000000-0005-0000-0000-00006B360000}"/>
    <cellStyle name="Normal 33 3 3 2 2 6" xfId="13932" xr:uid="{00000000-0005-0000-0000-00006C360000}"/>
    <cellStyle name="Normal 33 3 3 2 3" xfId="13933" xr:uid="{00000000-0005-0000-0000-00006D360000}"/>
    <cellStyle name="Normal 33 3 3 2 4" xfId="13934" xr:uid="{00000000-0005-0000-0000-00006E360000}"/>
    <cellStyle name="Normal 33 3 3 2 5" xfId="13935" xr:uid="{00000000-0005-0000-0000-00006F360000}"/>
    <cellStyle name="Normal 33 3 3 2 6" xfId="13936" xr:uid="{00000000-0005-0000-0000-000070360000}"/>
    <cellStyle name="Normal 33 3 3 2 7" xfId="13937" xr:uid="{00000000-0005-0000-0000-000071360000}"/>
    <cellStyle name="Normal 33 3 3 3" xfId="13938" xr:uid="{00000000-0005-0000-0000-000072360000}"/>
    <cellStyle name="Normal 33 3 3 3 2" xfId="13939" xr:uid="{00000000-0005-0000-0000-000073360000}"/>
    <cellStyle name="Normal 33 3 3 3 2 2" xfId="13940" xr:uid="{00000000-0005-0000-0000-000074360000}"/>
    <cellStyle name="Normal 33 3 3 3 2 3" xfId="13941" xr:uid="{00000000-0005-0000-0000-000075360000}"/>
    <cellStyle name="Normal 33 3 3 3 2 4" xfId="13942" xr:uid="{00000000-0005-0000-0000-000076360000}"/>
    <cellStyle name="Normal 33 3 3 3 2 5" xfId="13943" xr:uid="{00000000-0005-0000-0000-000077360000}"/>
    <cellStyle name="Normal 33 3 3 3 2 6" xfId="13944" xr:uid="{00000000-0005-0000-0000-000078360000}"/>
    <cellStyle name="Normal 33 3 3 3 3" xfId="13945" xr:uid="{00000000-0005-0000-0000-000079360000}"/>
    <cellStyle name="Normal 33 3 3 3 4" xfId="13946" xr:uid="{00000000-0005-0000-0000-00007A360000}"/>
    <cellStyle name="Normal 33 3 3 3 5" xfId="13947" xr:uid="{00000000-0005-0000-0000-00007B360000}"/>
    <cellStyle name="Normal 33 3 3 3 6" xfId="13948" xr:uid="{00000000-0005-0000-0000-00007C360000}"/>
    <cellStyle name="Normal 33 3 3 3 7" xfId="13949" xr:uid="{00000000-0005-0000-0000-00007D360000}"/>
    <cellStyle name="Normal 33 3 3 4" xfId="13950" xr:uid="{00000000-0005-0000-0000-00007E360000}"/>
    <cellStyle name="Normal 33 3 3 4 2" xfId="13951" xr:uid="{00000000-0005-0000-0000-00007F360000}"/>
    <cellStyle name="Normal 33 3 3 4 2 2" xfId="13952" xr:uid="{00000000-0005-0000-0000-000080360000}"/>
    <cellStyle name="Normal 33 3 3 4 2 3" xfId="13953" xr:uid="{00000000-0005-0000-0000-000081360000}"/>
    <cellStyle name="Normal 33 3 3 4 2 4" xfId="13954" xr:uid="{00000000-0005-0000-0000-000082360000}"/>
    <cellStyle name="Normal 33 3 3 4 2 5" xfId="13955" xr:uid="{00000000-0005-0000-0000-000083360000}"/>
    <cellStyle name="Normal 33 3 3 4 2 6" xfId="13956" xr:uid="{00000000-0005-0000-0000-000084360000}"/>
    <cellStyle name="Normal 33 3 3 4 3" xfId="13957" xr:uid="{00000000-0005-0000-0000-000085360000}"/>
    <cellStyle name="Normal 33 3 3 4 4" xfId="13958" xr:uid="{00000000-0005-0000-0000-000086360000}"/>
    <cellStyle name="Normal 33 3 3 4 5" xfId="13959" xr:uid="{00000000-0005-0000-0000-000087360000}"/>
    <cellStyle name="Normal 33 3 3 4 6" xfId="13960" xr:uid="{00000000-0005-0000-0000-000088360000}"/>
    <cellStyle name="Normal 33 3 3 4 7" xfId="13961" xr:uid="{00000000-0005-0000-0000-000089360000}"/>
    <cellStyle name="Normal 33 3 3 5" xfId="13962" xr:uid="{00000000-0005-0000-0000-00008A360000}"/>
    <cellStyle name="Normal 33 3 3 5 2" xfId="13963" xr:uid="{00000000-0005-0000-0000-00008B360000}"/>
    <cellStyle name="Normal 33 3 3 5 2 2" xfId="13964" xr:uid="{00000000-0005-0000-0000-00008C360000}"/>
    <cellStyle name="Normal 33 3 3 5 2 3" xfId="13965" xr:uid="{00000000-0005-0000-0000-00008D360000}"/>
    <cellStyle name="Normal 33 3 3 5 2 4" xfId="13966" xr:uid="{00000000-0005-0000-0000-00008E360000}"/>
    <cellStyle name="Normal 33 3 3 5 2 5" xfId="13967" xr:uid="{00000000-0005-0000-0000-00008F360000}"/>
    <cellStyle name="Normal 33 3 3 5 2 6" xfId="13968" xr:uid="{00000000-0005-0000-0000-000090360000}"/>
    <cellStyle name="Normal 33 3 3 5 3" xfId="13969" xr:uid="{00000000-0005-0000-0000-000091360000}"/>
    <cellStyle name="Normal 33 3 3 5 4" xfId="13970" xr:uid="{00000000-0005-0000-0000-000092360000}"/>
    <cellStyle name="Normal 33 3 3 5 5" xfId="13971" xr:uid="{00000000-0005-0000-0000-000093360000}"/>
    <cellStyle name="Normal 33 3 3 5 6" xfId="13972" xr:uid="{00000000-0005-0000-0000-000094360000}"/>
    <cellStyle name="Normal 33 3 3 5 7" xfId="13973" xr:uid="{00000000-0005-0000-0000-000095360000}"/>
    <cellStyle name="Normal 33 3 3 6" xfId="13974" xr:uid="{00000000-0005-0000-0000-000096360000}"/>
    <cellStyle name="Normal 33 3 3 6 2" xfId="13975" xr:uid="{00000000-0005-0000-0000-000097360000}"/>
    <cellStyle name="Normal 33 3 3 6 3" xfId="13976" xr:uid="{00000000-0005-0000-0000-000098360000}"/>
    <cellStyle name="Normal 33 3 3 6 4" xfId="13977" xr:uid="{00000000-0005-0000-0000-000099360000}"/>
    <cellStyle name="Normal 33 3 3 6 5" xfId="13978" xr:uid="{00000000-0005-0000-0000-00009A360000}"/>
    <cellStyle name="Normal 33 3 3 6 6" xfId="13979" xr:uid="{00000000-0005-0000-0000-00009B360000}"/>
    <cellStyle name="Normal 33 3 3 7" xfId="13980" xr:uid="{00000000-0005-0000-0000-00009C360000}"/>
    <cellStyle name="Normal 33 3 3 8" xfId="13981" xr:uid="{00000000-0005-0000-0000-00009D360000}"/>
    <cellStyle name="Normal 33 3 3 9" xfId="13982" xr:uid="{00000000-0005-0000-0000-00009E360000}"/>
    <cellStyle name="Normal 33 3 4" xfId="13983" xr:uid="{00000000-0005-0000-0000-00009F360000}"/>
    <cellStyle name="Normal 33 3 4 2" xfId="13984" xr:uid="{00000000-0005-0000-0000-0000A0360000}"/>
    <cellStyle name="Normal 33 3 4 2 2" xfId="13985" xr:uid="{00000000-0005-0000-0000-0000A1360000}"/>
    <cellStyle name="Normal 33 3 4 2 3" xfId="13986" xr:uid="{00000000-0005-0000-0000-0000A2360000}"/>
    <cellStyle name="Normal 33 3 4 2 4" xfId="13987" xr:uid="{00000000-0005-0000-0000-0000A3360000}"/>
    <cellStyle name="Normal 33 3 4 2 5" xfId="13988" xr:uid="{00000000-0005-0000-0000-0000A4360000}"/>
    <cellStyle name="Normal 33 3 4 2 6" xfId="13989" xr:uid="{00000000-0005-0000-0000-0000A5360000}"/>
    <cellStyle name="Normal 33 3 4 3" xfId="13990" xr:uid="{00000000-0005-0000-0000-0000A6360000}"/>
    <cellStyle name="Normal 33 3 4 4" xfId="13991" xr:uid="{00000000-0005-0000-0000-0000A7360000}"/>
    <cellStyle name="Normal 33 3 4 5" xfId="13992" xr:uid="{00000000-0005-0000-0000-0000A8360000}"/>
    <cellStyle name="Normal 33 3 4 6" xfId="13993" xr:uid="{00000000-0005-0000-0000-0000A9360000}"/>
    <cellStyle name="Normal 33 3 4 7" xfId="13994" xr:uid="{00000000-0005-0000-0000-0000AA360000}"/>
    <cellStyle name="Normal 33 3 5" xfId="13995" xr:uid="{00000000-0005-0000-0000-0000AB360000}"/>
    <cellStyle name="Normal 33 3 5 2" xfId="13996" xr:uid="{00000000-0005-0000-0000-0000AC360000}"/>
    <cellStyle name="Normal 33 3 5 2 2" xfId="13997" xr:uid="{00000000-0005-0000-0000-0000AD360000}"/>
    <cellStyle name="Normal 33 3 5 2 3" xfId="13998" xr:uid="{00000000-0005-0000-0000-0000AE360000}"/>
    <cellStyle name="Normal 33 3 5 2 4" xfId="13999" xr:uid="{00000000-0005-0000-0000-0000AF360000}"/>
    <cellStyle name="Normal 33 3 5 2 5" xfId="14000" xr:uid="{00000000-0005-0000-0000-0000B0360000}"/>
    <cellStyle name="Normal 33 3 5 2 6" xfId="14001" xr:uid="{00000000-0005-0000-0000-0000B1360000}"/>
    <cellStyle name="Normal 33 3 5 3" xfId="14002" xr:uid="{00000000-0005-0000-0000-0000B2360000}"/>
    <cellStyle name="Normal 33 3 5 4" xfId="14003" xr:uid="{00000000-0005-0000-0000-0000B3360000}"/>
    <cellStyle name="Normal 33 3 5 5" xfId="14004" xr:uid="{00000000-0005-0000-0000-0000B4360000}"/>
    <cellStyle name="Normal 33 3 5 6" xfId="14005" xr:uid="{00000000-0005-0000-0000-0000B5360000}"/>
    <cellStyle name="Normal 33 3 5 7" xfId="14006" xr:uid="{00000000-0005-0000-0000-0000B6360000}"/>
    <cellStyle name="Normal 33 3 6" xfId="14007" xr:uid="{00000000-0005-0000-0000-0000B7360000}"/>
    <cellStyle name="Normal 33 3 6 2" xfId="14008" xr:uid="{00000000-0005-0000-0000-0000B8360000}"/>
    <cellStyle name="Normal 33 3 6 2 2" xfId="14009" xr:uid="{00000000-0005-0000-0000-0000B9360000}"/>
    <cellStyle name="Normal 33 3 6 2 3" xfId="14010" xr:uid="{00000000-0005-0000-0000-0000BA360000}"/>
    <cellStyle name="Normal 33 3 6 2 4" xfId="14011" xr:uid="{00000000-0005-0000-0000-0000BB360000}"/>
    <cellStyle name="Normal 33 3 6 2 5" xfId="14012" xr:uid="{00000000-0005-0000-0000-0000BC360000}"/>
    <cellStyle name="Normal 33 3 6 2 6" xfId="14013" xr:uid="{00000000-0005-0000-0000-0000BD360000}"/>
    <cellStyle name="Normal 33 3 6 3" xfId="14014" xr:uid="{00000000-0005-0000-0000-0000BE360000}"/>
    <cellStyle name="Normal 33 3 6 4" xfId="14015" xr:uid="{00000000-0005-0000-0000-0000BF360000}"/>
    <cellStyle name="Normal 33 3 6 5" xfId="14016" xr:uid="{00000000-0005-0000-0000-0000C0360000}"/>
    <cellStyle name="Normal 33 3 6 6" xfId="14017" xr:uid="{00000000-0005-0000-0000-0000C1360000}"/>
    <cellStyle name="Normal 33 3 6 7" xfId="14018" xr:uid="{00000000-0005-0000-0000-0000C2360000}"/>
    <cellStyle name="Normal 33 3 7" xfId="14019" xr:uid="{00000000-0005-0000-0000-0000C3360000}"/>
    <cellStyle name="Normal 33 3 7 2" xfId="14020" xr:uid="{00000000-0005-0000-0000-0000C4360000}"/>
    <cellStyle name="Normal 33 3 7 2 2" xfId="14021" xr:uid="{00000000-0005-0000-0000-0000C5360000}"/>
    <cellStyle name="Normal 33 3 7 2 3" xfId="14022" xr:uid="{00000000-0005-0000-0000-0000C6360000}"/>
    <cellStyle name="Normal 33 3 7 2 4" xfId="14023" xr:uid="{00000000-0005-0000-0000-0000C7360000}"/>
    <cellStyle name="Normal 33 3 7 2 5" xfId="14024" xr:uid="{00000000-0005-0000-0000-0000C8360000}"/>
    <cellStyle name="Normal 33 3 7 2 6" xfId="14025" xr:uid="{00000000-0005-0000-0000-0000C9360000}"/>
    <cellStyle name="Normal 33 3 7 3" xfId="14026" xr:uid="{00000000-0005-0000-0000-0000CA360000}"/>
    <cellStyle name="Normal 33 3 7 4" xfId="14027" xr:uid="{00000000-0005-0000-0000-0000CB360000}"/>
    <cellStyle name="Normal 33 3 7 5" xfId="14028" xr:uid="{00000000-0005-0000-0000-0000CC360000}"/>
    <cellStyle name="Normal 33 3 7 6" xfId="14029" xr:uid="{00000000-0005-0000-0000-0000CD360000}"/>
    <cellStyle name="Normal 33 3 7 7" xfId="14030" xr:uid="{00000000-0005-0000-0000-0000CE360000}"/>
    <cellStyle name="Normal 33 3 8" xfId="14031" xr:uid="{00000000-0005-0000-0000-0000CF360000}"/>
    <cellStyle name="Normal 33 3 8 2" xfId="14032" xr:uid="{00000000-0005-0000-0000-0000D0360000}"/>
    <cellStyle name="Normal 33 3 8 3" xfId="14033" xr:uid="{00000000-0005-0000-0000-0000D1360000}"/>
    <cellStyle name="Normal 33 3 8 4" xfId="14034" xr:uid="{00000000-0005-0000-0000-0000D2360000}"/>
    <cellStyle name="Normal 33 3 8 5" xfId="14035" xr:uid="{00000000-0005-0000-0000-0000D3360000}"/>
    <cellStyle name="Normal 33 3 8 6" xfId="14036" xr:uid="{00000000-0005-0000-0000-0000D4360000}"/>
    <cellStyle name="Normal 33 3 9" xfId="14037" xr:uid="{00000000-0005-0000-0000-0000D5360000}"/>
    <cellStyle name="Normal 33 3 9 2" xfId="14038" xr:uid="{00000000-0005-0000-0000-0000D6360000}"/>
    <cellStyle name="Normal 33 4" xfId="14039" xr:uid="{00000000-0005-0000-0000-0000D7360000}"/>
    <cellStyle name="Normal 33 4 10" xfId="14040" xr:uid="{00000000-0005-0000-0000-0000D8360000}"/>
    <cellStyle name="Normal 33 4 11" xfId="14041" xr:uid="{00000000-0005-0000-0000-0000D9360000}"/>
    <cellStyle name="Normal 33 4 12" xfId="14042" xr:uid="{00000000-0005-0000-0000-0000DA360000}"/>
    <cellStyle name="Normal 33 4 2" xfId="14043" xr:uid="{00000000-0005-0000-0000-0000DB360000}"/>
    <cellStyle name="Normal 33 4 2 2" xfId="14044" xr:uid="{00000000-0005-0000-0000-0000DC360000}"/>
    <cellStyle name="Normal 33 4 2 2 2" xfId="14045" xr:uid="{00000000-0005-0000-0000-0000DD360000}"/>
    <cellStyle name="Normal 33 4 2 2 3" xfId="14046" xr:uid="{00000000-0005-0000-0000-0000DE360000}"/>
    <cellStyle name="Normal 33 4 2 2 4" xfId="14047" xr:uid="{00000000-0005-0000-0000-0000DF360000}"/>
    <cellStyle name="Normal 33 4 2 2 5" xfId="14048" xr:uid="{00000000-0005-0000-0000-0000E0360000}"/>
    <cellStyle name="Normal 33 4 2 2 6" xfId="14049" xr:uid="{00000000-0005-0000-0000-0000E1360000}"/>
    <cellStyle name="Normal 33 4 2 3" xfId="14050" xr:uid="{00000000-0005-0000-0000-0000E2360000}"/>
    <cellStyle name="Normal 33 4 2 4" xfId="14051" xr:uid="{00000000-0005-0000-0000-0000E3360000}"/>
    <cellStyle name="Normal 33 4 2 5" xfId="14052" xr:uid="{00000000-0005-0000-0000-0000E4360000}"/>
    <cellStyle name="Normal 33 4 2 6" xfId="14053" xr:uid="{00000000-0005-0000-0000-0000E5360000}"/>
    <cellStyle name="Normal 33 4 2 7" xfId="14054" xr:uid="{00000000-0005-0000-0000-0000E6360000}"/>
    <cellStyle name="Normal 33 4 3" xfId="14055" xr:uid="{00000000-0005-0000-0000-0000E7360000}"/>
    <cellStyle name="Normal 33 4 3 2" xfId="14056" xr:uid="{00000000-0005-0000-0000-0000E8360000}"/>
    <cellStyle name="Normal 33 4 3 2 2" xfId="14057" xr:uid="{00000000-0005-0000-0000-0000E9360000}"/>
    <cellStyle name="Normal 33 4 3 2 3" xfId="14058" xr:uid="{00000000-0005-0000-0000-0000EA360000}"/>
    <cellStyle name="Normal 33 4 3 2 4" xfId="14059" xr:uid="{00000000-0005-0000-0000-0000EB360000}"/>
    <cellStyle name="Normal 33 4 3 2 5" xfId="14060" xr:uid="{00000000-0005-0000-0000-0000EC360000}"/>
    <cellStyle name="Normal 33 4 3 2 6" xfId="14061" xr:uid="{00000000-0005-0000-0000-0000ED360000}"/>
    <cellStyle name="Normal 33 4 3 3" xfId="14062" xr:uid="{00000000-0005-0000-0000-0000EE360000}"/>
    <cellStyle name="Normal 33 4 3 4" xfId="14063" xr:uid="{00000000-0005-0000-0000-0000EF360000}"/>
    <cellStyle name="Normal 33 4 3 5" xfId="14064" xr:uid="{00000000-0005-0000-0000-0000F0360000}"/>
    <cellStyle name="Normal 33 4 3 6" xfId="14065" xr:uid="{00000000-0005-0000-0000-0000F1360000}"/>
    <cellStyle name="Normal 33 4 3 7" xfId="14066" xr:uid="{00000000-0005-0000-0000-0000F2360000}"/>
    <cellStyle name="Normal 33 4 4" xfId="14067" xr:uid="{00000000-0005-0000-0000-0000F3360000}"/>
    <cellStyle name="Normal 33 4 4 2" xfId="14068" xr:uid="{00000000-0005-0000-0000-0000F4360000}"/>
    <cellStyle name="Normal 33 4 4 2 2" xfId="14069" xr:uid="{00000000-0005-0000-0000-0000F5360000}"/>
    <cellStyle name="Normal 33 4 4 2 3" xfId="14070" xr:uid="{00000000-0005-0000-0000-0000F6360000}"/>
    <cellStyle name="Normal 33 4 4 2 4" xfId="14071" xr:uid="{00000000-0005-0000-0000-0000F7360000}"/>
    <cellStyle name="Normal 33 4 4 2 5" xfId="14072" xr:uid="{00000000-0005-0000-0000-0000F8360000}"/>
    <cellStyle name="Normal 33 4 4 2 6" xfId="14073" xr:uid="{00000000-0005-0000-0000-0000F9360000}"/>
    <cellStyle name="Normal 33 4 4 3" xfId="14074" xr:uid="{00000000-0005-0000-0000-0000FA360000}"/>
    <cellStyle name="Normal 33 4 4 4" xfId="14075" xr:uid="{00000000-0005-0000-0000-0000FB360000}"/>
    <cellStyle name="Normal 33 4 4 5" xfId="14076" xr:uid="{00000000-0005-0000-0000-0000FC360000}"/>
    <cellStyle name="Normal 33 4 4 6" xfId="14077" xr:uid="{00000000-0005-0000-0000-0000FD360000}"/>
    <cellStyle name="Normal 33 4 4 7" xfId="14078" xr:uid="{00000000-0005-0000-0000-0000FE360000}"/>
    <cellStyle name="Normal 33 4 5" xfId="14079" xr:uid="{00000000-0005-0000-0000-0000FF360000}"/>
    <cellStyle name="Normal 33 4 5 2" xfId="14080" xr:uid="{00000000-0005-0000-0000-000000370000}"/>
    <cellStyle name="Normal 33 4 5 2 2" xfId="14081" xr:uid="{00000000-0005-0000-0000-000001370000}"/>
    <cellStyle name="Normal 33 4 5 2 3" xfId="14082" xr:uid="{00000000-0005-0000-0000-000002370000}"/>
    <cellStyle name="Normal 33 4 5 2 4" xfId="14083" xr:uid="{00000000-0005-0000-0000-000003370000}"/>
    <cellStyle name="Normal 33 4 5 2 5" xfId="14084" xr:uid="{00000000-0005-0000-0000-000004370000}"/>
    <cellStyle name="Normal 33 4 5 2 6" xfId="14085" xr:uid="{00000000-0005-0000-0000-000005370000}"/>
    <cellStyle name="Normal 33 4 5 3" xfId="14086" xr:uid="{00000000-0005-0000-0000-000006370000}"/>
    <cellStyle name="Normal 33 4 5 4" xfId="14087" xr:uid="{00000000-0005-0000-0000-000007370000}"/>
    <cellStyle name="Normal 33 4 5 5" xfId="14088" xr:uid="{00000000-0005-0000-0000-000008370000}"/>
    <cellStyle name="Normal 33 4 5 6" xfId="14089" xr:uid="{00000000-0005-0000-0000-000009370000}"/>
    <cellStyle name="Normal 33 4 5 7" xfId="14090" xr:uid="{00000000-0005-0000-0000-00000A370000}"/>
    <cellStyle name="Normal 33 4 6" xfId="14091" xr:uid="{00000000-0005-0000-0000-00000B370000}"/>
    <cellStyle name="Normal 33 4 6 2" xfId="14092" xr:uid="{00000000-0005-0000-0000-00000C370000}"/>
    <cellStyle name="Normal 33 4 6 3" xfId="14093" xr:uid="{00000000-0005-0000-0000-00000D370000}"/>
    <cellStyle name="Normal 33 4 6 4" xfId="14094" xr:uid="{00000000-0005-0000-0000-00000E370000}"/>
    <cellStyle name="Normal 33 4 6 5" xfId="14095" xr:uid="{00000000-0005-0000-0000-00000F370000}"/>
    <cellStyle name="Normal 33 4 6 6" xfId="14096" xr:uid="{00000000-0005-0000-0000-000010370000}"/>
    <cellStyle name="Normal 33 4 7" xfId="14097" xr:uid="{00000000-0005-0000-0000-000011370000}"/>
    <cellStyle name="Normal 33 4 7 2" xfId="14098" xr:uid="{00000000-0005-0000-0000-000012370000}"/>
    <cellStyle name="Normal 33 4 8" xfId="14099" xr:uid="{00000000-0005-0000-0000-000013370000}"/>
    <cellStyle name="Normal 33 4 9" xfId="14100" xr:uid="{00000000-0005-0000-0000-000014370000}"/>
    <cellStyle name="Normal 33 5" xfId="14101" xr:uid="{00000000-0005-0000-0000-000015370000}"/>
    <cellStyle name="Normal 33 5 10" xfId="14102" xr:uid="{00000000-0005-0000-0000-000016370000}"/>
    <cellStyle name="Normal 33 5 11" xfId="14103" xr:uid="{00000000-0005-0000-0000-000017370000}"/>
    <cellStyle name="Normal 33 5 12" xfId="14104" xr:uid="{00000000-0005-0000-0000-000018370000}"/>
    <cellStyle name="Normal 33 5 2" xfId="14105" xr:uid="{00000000-0005-0000-0000-000019370000}"/>
    <cellStyle name="Normal 33 5 2 2" xfId="14106" xr:uid="{00000000-0005-0000-0000-00001A370000}"/>
    <cellStyle name="Normal 33 5 2 2 2" xfId="14107" xr:uid="{00000000-0005-0000-0000-00001B370000}"/>
    <cellStyle name="Normal 33 5 2 2 3" xfId="14108" xr:uid="{00000000-0005-0000-0000-00001C370000}"/>
    <cellStyle name="Normal 33 5 2 2 4" xfId="14109" xr:uid="{00000000-0005-0000-0000-00001D370000}"/>
    <cellStyle name="Normal 33 5 2 2 5" xfId="14110" xr:uid="{00000000-0005-0000-0000-00001E370000}"/>
    <cellStyle name="Normal 33 5 2 2 6" xfId="14111" xr:uid="{00000000-0005-0000-0000-00001F370000}"/>
    <cellStyle name="Normal 33 5 2 3" xfId="14112" xr:uid="{00000000-0005-0000-0000-000020370000}"/>
    <cellStyle name="Normal 33 5 2 4" xfId="14113" xr:uid="{00000000-0005-0000-0000-000021370000}"/>
    <cellStyle name="Normal 33 5 2 5" xfId="14114" xr:uid="{00000000-0005-0000-0000-000022370000}"/>
    <cellStyle name="Normal 33 5 2 6" xfId="14115" xr:uid="{00000000-0005-0000-0000-000023370000}"/>
    <cellStyle name="Normal 33 5 2 7" xfId="14116" xr:uid="{00000000-0005-0000-0000-000024370000}"/>
    <cellStyle name="Normal 33 5 3" xfId="14117" xr:uid="{00000000-0005-0000-0000-000025370000}"/>
    <cellStyle name="Normal 33 5 3 2" xfId="14118" xr:uid="{00000000-0005-0000-0000-000026370000}"/>
    <cellStyle name="Normal 33 5 3 2 2" xfId="14119" xr:uid="{00000000-0005-0000-0000-000027370000}"/>
    <cellStyle name="Normal 33 5 3 2 3" xfId="14120" xr:uid="{00000000-0005-0000-0000-000028370000}"/>
    <cellStyle name="Normal 33 5 3 2 4" xfId="14121" xr:uid="{00000000-0005-0000-0000-000029370000}"/>
    <cellStyle name="Normal 33 5 3 2 5" xfId="14122" xr:uid="{00000000-0005-0000-0000-00002A370000}"/>
    <cellStyle name="Normal 33 5 3 2 6" xfId="14123" xr:uid="{00000000-0005-0000-0000-00002B370000}"/>
    <cellStyle name="Normal 33 5 3 3" xfId="14124" xr:uid="{00000000-0005-0000-0000-00002C370000}"/>
    <cellStyle name="Normal 33 5 3 4" xfId="14125" xr:uid="{00000000-0005-0000-0000-00002D370000}"/>
    <cellStyle name="Normal 33 5 3 5" xfId="14126" xr:uid="{00000000-0005-0000-0000-00002E370000}"/>
    <cellStyle name="Normal 33 5 3 6" xfId="14127" xr:uid="{00000000-0005-0000-0000-00002F370000}"/>
    <cellStyle name="Normal 33 5 3 7" xfId="14128" xr:uid="{00000000-0005-0000-0000-000030370000}"/>
    <cellStyle name="Normal 33 5 4" xfId="14129" xr:uid="{00000000-0005-0000-0000-000031370000}"/>
    <cellStyle name="Normal 33 5 4 2" xfId="14130" xr:uid="{00000000-0005-0000-0000-000032370000}"/>
    <cellStyle name="Normal 33 5 4 2 2" xfId="14131" xr:uid="{00000000-0005-0000-0000-000033370000}"/>
    <cellStyle name="Normal 33 5 4 2 3" xfId="14132" xr:uid="{00000000-0005-0000-0000-000034370000}"/>
    <cellStyle name="Normal 33 5 4 2 4" xfId="14133" xr:uid="{00000000-0005-0000-0000-000035370000}"/>
    <cellStyle name="Normal 33 5 4 2 5" xfId="14134" xr:uid="{00000000-0005-0000-0000-000036370000}"/>
    <cellStyle name="Normal 33 5 4 2 6" xfId="14135" xr:uid="{00000000-0005-0000-0000-000037370000}"/>
    <cellStyle name="Normal 33 5 4 3" xfId="14136" xr:uid="{00000000-0005-0000-0000-000038370000}"/>
    <cellStyle name="Normal 33 5 4 4" xfId="14137" xr:uid="{00000000-0005-0000-0000-000039370000}"/>
    <cellStyle name="Normal 33 5 4 5" xfId="14138" xr:uid="{00000000-0005-0000-0000-00003A370000}"/>
    <cellStyle name="Normal 33 5 4 6" xfId="14139" xr:uid="{00000000-0005-0000-0000-00003B370000}"/>
    <cellStyle name="Normal 33 5 4 7" xfId="14140" xr:uid="{00000000-0005-0000-0000-00003C370000}"/>
    <cellStyle name="Normal 33 5 5" xfId="14141" xr:uid="{00000000-0005-0000-0000-00003D370000}"/>
    <cellStyle name="Normal 33 5 5 2" xfId="14142" xr:uid="{00000000-0005-0000-0000-00003E370000}"/>
    <cellStyle name="Normal 33 5 5 2 2" xfId="14143" xr:uid="{00000000-0005-0000-0000-00003F370000}"/>
    <cellStyle name="Normal 33 5 5 2 3" xfId="14144" xr:uid="{00000000-0005-0000-0000-000040370000}"/>
    <cellStyle name="Normal 33 5 5 2 4" xfId="14145" xr:uid="{00000000-0005-0000-0000-000041370000}"/>
    <cellStyle name="Normal 33 5 5 2 5" xfId="14146" xr:uid="{00000000-0005-0000-0000-000042370000}"/>
    <cellStyle name="Normal 33 5 5 2 6" xfId="14147" xr:uid="{00000000-0005-0000-0000-000043370000}"/>
    <cellStyle name="Normal 33 5 5 3" xfId="14148" xr:uid="{00000000-0005-0000-0000-000044370000}"/>
    <cellStyle name="Normal 33 5 5 4" xfId="14149" xr:uid="{00000000-0005-0000-0000-000045370000}"/>
    <cellStyle name="Normal 33 5 5 5" xfId="14150" xr:uid="{00000000-0005-0000-0000-000046370000}"/>
    <cellStyle name="Normal 33 5 5 6" xfId="14151" xr:uid="{00000000-0005-0000-0000-000047370000}"/>
    <cellStyle name="Normal 33 5 5 7" xfId="14152" xr:uid="{00000000-0005-0000-0000-000048370000}"/>
    <cellStyle name="Normal 33 5 6" xfId="14153" xr:uid="{00000000-0005-0000-0000-000049370000}"/>
    <cellStyle name="Normal 33 5 6 2" xfId="14154" xr:uid="{00000000-0005-0000-0000-00004A370000}"/>
    <cellStyle name="Normal 33 5 6 3" xfId="14155" xr:uid="{00000000-0005-0000-0000-00004B370000}"/>
    <cellStyle name="Normal 33 5 6 4" xfId="14156" xr:uid="{00000000-0005-0000-0000-00004C370000}"/>
    <cellStyle name="Normal 33 5 6 5" xfId="14157" xr:uid="{00000000-0005-0000-0000-00004D370000}"/>
    <cellStyle name="Normal 33 5 6 6" xfId="14158" xr:uid="{00000000-0005-0000-0000-00004E370000}"/>
    <cellStyle name="Normal 33 5 7" xfId="14159" xr:uid="{00000000-0005-0000-0000-00004F370000}"/>
    <cellStyle name="Normal 33 5 7 2" xfId="14160" xr:uid="{00000000-0005-0000-0000-000050370000}"/>
    <cellStyle name="Normal 33 5 8" xfId="14161" xr:uid="{00000000-0005-0000-0000-000051370000}"/>
    <cellStyle name="Normal 33 5 9" xfId="14162" xr:uid="{00000000-0005-0000-0000-000052370000}"/>
    <cellStyle name="Normal 33 6" xfId="14163" xr:uid="{00000000-0005-0000-0000-000053370000}"/>
    <cellStyle name="Normal 33 6 2" xfId="14164" xr:uid="{00000000-0005-0000-0000-000054370000}"/>
    <cellStyle name="Normal 33 6 2 2" xfId="14165" xr:uid="{00000000-0005-0000-0000-000055370000}"/>
    <cellStyle name="Normal 33 6 2 3" xfId="14166" xr:uid="{00000000-0005-0000-0000-000056370000}"/>
    <cellStyle name="Normal 33 6 2 4" xfId="14167" xr:uid="{00000000-0005-0000-0000-000057370000}"/>
    <cellStyle name="Normal 33 6 2 5" xfId="14168" xr:uid="{00000000-0005-0000-0000-000058370000}"/>
    <cellStyle name="Normal 33 6 2 6" xfId="14169" xr:uid="{00000000-0005-0000-0000-000059370000}"/>
    <cellStyle name="Normal 33 6 3" xfId="14170" xr:uid="{00000000-0005-0000-0000-00005A370000}"/>
    <cellStyle name="Normal 33 6 3 2" xfId="14171" xr:uid="{00000000-0005-0000-0000-00005B370000}"/>
    <cellStyle name="Normal 33 6 4" xfId="14172" xr:uid="{00000000-0005-0000-0000-00005C370000}"/>
    <cellStyle name="Normal 33 6 5" xfId="14173" xr:uid="{00000000-0005-0000-0000-00005D370000}"/>
    <cellStyle name="Normal 33 6 6" xfId="14174" xr:uid="{00000000-0005-0000-0000-00005E370000}"/>
    <cellStyle name="Normal 33 6 7" xfId="14175" xr:uid="{00000000-0005-0000-0000-00005F370000}"/>
    <cellStyle name="Normal 33 6 8" xfId="14176" xr:uid="{00000000-0005-0000-0000-000060370000}"/>
    <cellStyle name="Normal 33 7" xfId="14177" xr:uid="{00000000-0005-0000-0000-000061370000}"/>
    <cellStyle name="Normal 33 7 2" xfId="14178" xr:uid="{00000000-0005-0000-0000-000062370000}"/>
    <cellStyle name="Normal 33 7 2 2" xfId="14179" xr:uid="{00000000-0005-0000-0000-000063370000}"/>
    <cellStyle name="Normal 33 7 2 3" xfId="14180" xr:uid="{00000000-0005-0000-0000-000064370000}"/>
    <cellStyle name="Normal 33 7 2 4" xfId="14181" xr:uid="{00000000-0005-0000-0000-000065370000}"/>
    <cellStyle name="Normal 33 7 2 5" xfId="14182" xr:uid="{00000000-0005-0000-0000-000066370000}"/>
    <cellStyle name="Normal 33 7 2 6" xfId="14183" xr:uid="{00000000-0005-0000-0000-000067370000}"/>
    <cellStyle name="Normal 33 7 3" xfId="14184" xr:uid="{00000000-0005-0000-0000-000068370000}"/>
    <cellStyle name="Normal 33 7 3 2" xfId="14185" xr:uid="{00000000-0005-0000-0000-000069370000}"/>
    <cellStyle name="Normal 33 7 4" xfId="14186" xr:uid="{00000000-0005-0000-0000-00006A370000}"/>
    <cellStyle name="Normal 33 7 5" xfId="14187" xr:uid="{00000000-0005-0000-0000-00006B370000}"/>
    <cellStyle name="Normal 33 7 6" xfId="14188" xr:uid="{00000000-0005-0000-0000-00006C370000}"/>
    <cellStyle name="Normal 33 7 7" xfId="14189" xr:uid="{00000000-0005-0000-0000-00006D370000}"/>
    <cellStyle name="Normal 33 7 8" xfId="14190" xr:uid="{00000000-0005-0000-0000-00006E370000}"/>
    <cellStyle name="Normal 33 8" xfId="14191" xr:uid="{00000000-0005-0000-0000-00006F370000}"/>
    <cellStyle name="Normal 33 8 2" xfId="14192" xr:uid="{00000000-0005-0000-0000-000070370000}"/>
    <cellStyle name="Normal 33 8 2 2" xfId="14193" xr:uid="{00000000-0005-0000-0000-000071370000}"/>
    <cellStyle name="Normal 33 8 2 3" xfId="14194" xr:uid="{00000000-0005-0000-0000-000072370000}"/>
    <cellStyle name="Normal 33 8 2 4" xfId="14195" xr:uid="{00000000-0005-0000-0000-000073370000}"/>
    <cellStyle name="Normal 33 8 2 5" xfId="14196" xr:uid="{00000000-0005-0000-0000-000074370000}"/>
    <cellStyle name="Normal 33 8 2 6" xfId="14197" xr:uid="{00000000-0005-0000-0000-000075370000}"/>
    <cellStyle name="Normal 33 8 3" xfId="14198" xr:uid="{00000000-0005-0000-0000-000076370000}"/>
    <cellStyle name="Normal 33 8 4" xfId="14199" xr:uid="{00000000-0005-0000-0000-000077370000}"/>
    <cellStyle name="Normal 33 8 5" xfId="14200" xr:uid="{00000000-0005-0000-0000-000078370000}"/>
    <cellStyle name="Normal 33 8 6" xfId="14201" xr:uid="{00000000-0005-0000-0000-000079370000}"/>
    <cellStyle name="Normal 33 8 7" xfId="14202" xr:uid="{00000000-0005-0000-0000-00007A370000}"/>
    <cellStyle name="Normal 33 9" xfId="14203" xr:uid="{00000000-0005-0000-0000-00007B370000}"/>
    <cellStyle name="Normal 33 9 2" xfId="14204" xr:uid="{00000000-0005-0000-0000-00007C370000}"/>
    <cellStyle name="Normal 33 9 2 2" xfId="14205" xr:uid="{00000000-0005-0000-0000-00007D370000}"/>
    <cellStyle name="Normal 33 9 2 3" xfId="14206" xr:uid="{00000000-0005-0000-0000-00007E370000}"/>
    <cellStyle name="Normal 33 9 2 4" xfId="14207" xr:uid="{00000000-0005-0000-0000-00007F370000}"/>
    <cellStyle name="Normal 33 9 2 5" xfId="14208" xr:uid="{00000000-0005-0000-0000-000080370000}"/>
    <cellStyle name="Normal 33 9 2 6" xfId="14209" xr:uid="{00000000-0005-0000-0000-000081370000}"/>
    <cellStyle name="Normal 33 9 3" xfId="14210" xr:uid="{00000000-0005-0000-0000-000082370000}"/>
    <cellStyle name="Normal 33 9 4" xfId="14211" xr:uid="{00000000-0005-0000-0000-000083370000}"/>
    <cellStyle name="Normal 33 9 5" xfId="14212" xr:uid="{00000000-0005-0000-0000-000084370000}"/>
    <cellStyle name="Normal 33 9 6" xfId="14213" xr:uid="{00000000-0005-0000-0000-000085370000}"/>
    <cellStyle name="Normal 33 9 7" xfId="14214" xr:uid="{00000000-0005-0000-0000-000086370000}"/>
    <cellStyle name="Normal 33_New ALCO Model &amp; Content_7.21.11" xfId="14215" xr:uid="{00000000-0005-0000-0000-000087370000}"/>
    <cellStyle name="Normal 34" xfId="14216" xr:uid="{00000000-0005-0000-0000-000088370000}"/>
    <cellStyle name="Normal 34 10" xfId="14217" xr:uid="{00000000-0005-0000-0000-000089370000}"/>
    <cellStyle name="Normal 34 10 2" xfId="14218" xr:uid="{00000000-0005-0000-0000-00008A370000}"/>
    <cellStyle name="Normal 34 11" xfId="14219" xr:uid="{00000000-0005-0000-0000-00008B370000}"/>
    <cellStyle name="Normal 34 12" xfId="14220" xr:uid="{00000000-0005-0000-0000-00008C370000}"/>
    <cellStyle name="Normal 34 13" xfId="14221" xr:uid="{00000000-0005-0000-0000-00008D370000}"/>
    <cellStyle name="Normal 34 14" xfId="14222" xr:uid="{00000000-0005-0000-0000-00008E370000}"/>
    <cellStyle name="Normal 34 15" xfId="14223" xr:uid="{00000000-0005-0000-0000-00008F370000}"/>
    <cellStyle name="Normal 34 2" xfId="14224" xr:uid="{00000000-0005-0000-0000-000090370000}"/>
    <cellStyle name="Normal 34 2 10" xfId="14225" xr:uid="{00000000-0005-0000-0000-000091370000}"/>
    <cellStyle name="Normal 34 2 11" xfId="14226" xr:uid="{00000000-0005-0000-0000-000092370000}"/>
    <cellStyle name="Normal 34 2 12" xfId="14227" xr:uid="{00000000-0005-0000-0000-000093370000}"/>
    <cellStyle name="Normal 34 2 13" xfId="14228" xr:uid="{00000000-0005-0000-0000-000094370000}"/>
    <cellStyle name="Normal 34 2 14" xfId="14229" xr:uid="{00000000-0005-0000-0000-000095370000}"/>
    <cellStyle name="Normal 34 2 2" xfId="14230" xr:uid="{00000000-0005-0000-0000-000096370000}"/>
    <cellStyle name="Normal 34 2 2 10" xfId="14231" xr:uid="{00000000-0005-0000-0000-000097370000}"/>
    <cellStyle name="Normal 34 2 2 11" xfId="14232" xr:uid="{00000000-0005-0000-0000-000098370000}"/>
    <cellStyle name="Normal 34 2 2 2" xfId="14233" xr:uid="{00000000-0005-0000-0000-000099370000}"/>
    <cellStyle name="Normal 34 2 2 2 2" xfId="14234" xr:uid="{00000000-0005-0000-0000-00009A370000}"/>
    <cellStyle name="Normal 34 2 2 2 2 2" xfId="14235" xr:uid="{00000000-0005-0000-0000-00009B370000}"/>
    <cellStyle name="Normal 34 2 2 2 2 3" xfId="14236" xr:uid="{00000000-0005-0000-0000-00009C370000}"/>
    <cellStyle name="Normal 34 2 2 2 2 4" xfId="14237" xr:uid="{00000000-0005-0000-0000-00009D370000}"/>
    <cellStyle name="Normal 34 2 2 2 2 5" xfId="14238" xr:uid="{00000000-0005-0000-0000-00009E370000}"/>
    <cellStyle name="Normal 34 2 2 2 2 6" xfId="14239" xr:uid="{00000000-0005-0000-0000-00009F370000}"/>
    <cellStyle name="Normal 34 2 2 2 3" xfId="14240" xr:uid="{00000000-0005-0000-0000-0000A0370000}"/>
    <cellStyle name="Normal 34 2 2 2 4" xfId="14241" xr:uid="{00000000-0005-0000-0000-0000A1370000}"/>
    <cellStyle name="Normal 34 2 2 2 5" xfId="14242" xr:uid="{00000000-0005-0000-0000-0000A2370000}"/>
    <cellStyle name="Normal 34 2 2 2 6" xfId="14243" xr:uid="{00000000-0005-0000-0000-0000A3370000}"/>
    <cellStyle name="Normal 34 2 2 2 7" xfId="14244" xr:uid="{00000000-0005-0000-0000-0000A4370000}"/>
    <cellStyle name="Normal 34 2 2 3" xfId="14245" xr:uid="{00000000-0005-0000-0000-0000A5370000}"/>
    <cellStyle name="Normal 34 2 2 3 2" xfId="14246" xr:uid="{00000000-0005-0000-0000-0000A6370000}"/>
    <cellStyle name="Normal 34 2 2 3 2 2" xfId="14247" xr:uid="{00000000-0005-0000-0000-0000A7370000}"/>
    <cellStyle name="Normal 34 2 2 3 2 3" xfId="14248" xr:uid="{00000000-0005-0000-0000-0000A8370000}"/>
    <cellStyle name="Normal 34 2 2 3 2 4" xfId="14249" xr:uid="{00000000-0005-0000-0000-0000A9370000}"/>
    <cellStyle name="Normal 34 2 2 3 2 5" xfId="14250" xr:uid="{00000000-0005-0000-0000-0000AA370000}"/>
    <cellStyle name="Normal 34 2 2 3 2 6" xfId="14251" xr:uid="{00000000-0005-0000-0000-0000AB370000}"/>
    <cellStyle name="Normal 34 2 2 3 3" xfId="14252" xr:uid="{00000000-0005-0000-0000-0000AC370000}"/>
    <cellStyle name="Normal 34 2 2 3 4" xfId="14253" xr:uid="{00000000-0005-0000-0000-0000AD370000}"/>
    <cellStyle name="Normal 34 2 2 3 5" xfId="14254" xr:uid="{00000000-0005-0000-0000-0000AE370000}"/>
    <cellStyle name="Normal 34 2 2 3 6" xfId="14255" xr:uid="{00000000-0005-0000-0000-0000AF370000}"/>
    <cellStyle name="Normal 34 2 2 3 7" xfId="14256" xr:uid="{00000000-0005-0000-0000-0000B0370000}"/>
    <cellStyle name="Normal 34 2 2 4" xfId="14257" xr:uid="{00000000-0005-0000-0000-0000B1370000}"/>
    <cellStyle name="Normal 34 2 2 4 2" xfId="14258" xr:uid="{00000000-0005-0000-0000-0000B2370000}"/>
    <cellStyle name="Normal 34 2 2 4 2 2" xfId="14259" xr:uid="{00000000-0005-0000-0000-0000B3370000}"/>
    <cellStyle name="Normal 34 2 2 4 2 3" xfId="14260" xr:uid="{00000000-0005-0000-0000-0000B4370000}"/>
    <cellStyle name="Normal 34 2 2 4 2 4" xfId="14261" xr:uid="{00000000-0005-0000-0000-0000B5370000}"/>
    <cellStyle name="Normal 34 2 2 4 2 5" xfId="14262" xr:uid="{00000000-0005-0000-0000-0000B6370000}"/>
    <cellStyle name="Normal 34 2 2 4 2 6" xfId="14263" xr:uid="{00000000-0005-0000-0000-0000B7370000}"/>
    <cellStyle name="Normal 34 2 2 4 3" xfId="14264" xr:uid="{00000000-0005-0000-0000-0000B8370000}"/>
    <cellStyle name="Normal 34 2 2 4 4" xfId="14265" xr:uid="{00000000-0005-0000-0000-0000B9370000}"/>
    <cellStyle name="Normal 34 2 2 4 5" xfId="14266" xr:uid="{00000000-0005-0000-0000-0000BA370000}"/>
    <cellStyle name="Normal 34 2 2 4 6" xfId="14267" xr:uid="{00000000-0005-0000-0000-0000BB370000}"/>
    <cellStyle name="Normal 34 2 2 4 7" xfId="14268" xr:uid="{00000000-0005-0000-0000-0000BC370000}"/>
    <cellStyle name="Normal 34 2 2 5" xfId="14269" xr:uid="{00000000-0005-0000-0000-0000BD370000}"/>
    <cellStyle name="Normal 34 2 2 5 2" xfId="14270" xr:uid="{00000000-0005-0000-0000-0000BE370000}"/>
    <cellStyle name="Normal 34 2 2 5 2 2" xfId="14271" xr:uid="{00000000-0005-0000-0000-0000BF370000}"/>
    <cellStyle name="Normal 34 2 2 5 2 3" xfId="14272" xr:uid="{00000000-0005-0000-0000-0000C0370000}"/>
    <cellStyle name="Normal 34 2 2 5 2 4" xfId="14273" xr:uid="{00000000-0005-0000-0000-0000C1370000}"/>
    <cellStyle name="Normal 34 2 2 5 2 5" xfId="14274" xr:uid="{00000000-0005-0000-0000-0000C2370000}"/>
    <cellStyle name="Normal 34 2 2 5 2 6" xfId="14275" xr:uid="{00000000-0005-0000-0000-0000C3370000}"/>
    <cellStyle name="Normal 34 2 2 5 3" xfId="14276" xr:uid="{00000000-0005-0000-0000-0000C4370000}"/>
    <cellStyle name="Normal 34 2 2 5 4" xfId="14277" xr:uid="{00000000-0005-0000-0000-0000C5370000}"/>
    <cellStyle name="Normal 34 2 2 5 5" xfId="14278" xr:uid="{00000000-0005-0000-0000-0000C6370000}"/>
    <cellStyle name="Normal 34 2 2 5 6" xfId="14279" xr:uid="{00000000-0005-0000-0000-0000C7370000}"/>
    <cellStyle name="Normal 34 2 2 5 7" xfId="14280" xr:uid="{00000000-0005-0000-0000-0000C8370000}"/>
    <cellStyle name="Normal 34 2 2 6" xfId="14281" xr:uid="{00000000-0005-0000-0000-0000C9370000}"/>
    <cellStyle name="Normal 34 2 2 6 2" xfId="14282" xr:uid="{00000000-0005-0000-0000-0000CA370000}"/>
    <cellStyle name="Normal 34 2 2 6 3" xfId="14283" xr:uid="{00000000-0005-0000-0000-0000CB370000}"/>
    <cellStyle name="Normal 34 2 2 6 4" xfId="14284" xr:uid="{00000000-0005-0000-0000-0000CC370000}"/>
    <cellStyle name="Normal 34 2 2 6 5" xfId="14285" xr:uid="{00000000-0005-0000-0000-0000CD370000}"/>
    <cellStyle name="Normal 34 2 2 6 6" xfId="14286" xr:uid="{00000000-0005-0000-0000-0000CE370000}"/>
    <cellStyle name="Normal 34 2 2 7" xfId="14287" xr:uid="{00000000-0005-0000-0000-0000CF370000}"/>
    <cellStyle name="Normal 34 2 2 8" xfId="14288" xr:uid="{00000000-0005-0000-0000-0000D0370000}"/>
    <cellStyle name="Normal 34 2 2 9" xfId="14289" xr:uid="{00000000-0005-0000-0000-0000D1370000}"/>
    <cellStyle name="Normal 34 2 3" xfId="14290" xr:uid="{00000000-0005-0000-0000-0000D2370000}"/>
    <cellStyle name="Normal 34 2 3 10" xfId="14291" xr:uid="{00000000-0005-0000-0000-0000D3370000}"/>
    <cellStyle name="Normal 34 2 3 11" xfId="14292" xr:uid="{00000000-0005-0000-0000-0000D4370000}"/>
    <cellStyle name="Normal 34 2 3 2" xfId="14293" xr:uid="{00000000-0005-0000-0000-0000D5370000}"/>
    <cellStyle name="Normal 34 2 3 2 2" xfId="14294" xr:uid="{00000000-0005-0000-0000-0000D6370000}"/>
    <cellStyle name="Normal 34 2 3 2 2 2" xfId="14295" xr:uid="{00000000-0005-0000-0000-0000D7370000}"/>
    <cellStyle name="Normal 34 2 3 2 2 3" xfId="14296" xr:uid="{00000000-0005-0000-0000-0000D8370000}"/>
    <cellStyle name="Normal 34 2 3 2 2 4" xfId="14297" xr:uid="{00000000-0005-0000-0000-0000D9370000}"/>
    <cellStyle name="Normal 34 2 3 2 2 5" xfId="14298" xr:uid="{00000000-0005-0000-0000-0000DA370000}"/>
    <cellStyle name="Normal 34 2 3 2 2 6" xfId="14299" xr:uid="{00000000-0005-0000-0000-0000DB370000}"/>
    <cellStyle name="Normal 34 2 3 2 3" xfId="14300" xr:uid="{00000000-0005-0000-0000-0000DC370000}"/>
    <cellStyle name="Normal 34 2 3 2 4" xfId="14301" xr:uid="{00000000-0005-0000-0000-0000DD370000}"/>
    <cellStyle name="Normal 34 2 3 2 5" xfId="14302" xr:uid="{00000000-0005-0000-0000-0000DE370000}"/>
    <cellStyle name="Normal 34 2 3 2 6" xfId="14303" xr:uid="{00000000-0005-0000-0000-0000DF370000}"/>
    <cellStyle name="Normal 34 2 3 2 7" xfId="14304" xr:uid="{00000000-0005-0000-0000-0000E0370000}"/>
    <cellStyle name="Normal 34 2 3 3" xfId="14305" xr:uid="{00000000-0005-0000-0000-0000E1370000}"/>
    <cellStyle name="Normal 34 2 3 3 2" xfId="14306" xr:uid="{00000000-0005-0000-0000-0000E2370000}"/>
    <cellStyle name="Normal 34 2 3 3 2 2" xfId="14307" xr:uid="{00000000-0005-0000-0000-0000E3370000}"/>
    <cellStyle name="Normal 34 2 3 3 2 3" xfId="14308" xr:uid="{00000000-0005-0000-0000-0000E4370000}"/>
    <cellStyle name="Normal 34 2 3 3 2 4" xfId="14309" xr:uid="{00000000-0005-0000-0000-0000E5370000}"/>
    <cellStyle name="Normal 34 2 3 3 2 5" xfId="14310" xr:uid="{00000000-0005-0000-0000-0000E6370000}"/>
    <cellStyle name="Normal 34 2 3 3 2 6" xfId="14311" xr:uid="{00000000-0005-0000-0000-0000E7370000}"/>
    <cellStyle name="Normal 34 2 3 3 3" xfId="14312" xr:uid="{00000000-0005-0000-0000-0000E8370000}"/>
    <cellStyle name="Normal 34 2 3 3 4" xfId="14313" xr:uid="{00000000-0005-0000-0000-0000E9370000}"/>
    <cellStyle name="Normal 34 2 3 3 5" xfId="14314" xr:uid="{00000000-0005-0000-0000-0000EA370000}"/>
    <cellStyle name="Normal 34 2 3 3 6" xfId="14315" xr:uid="{00000000-0005-0000-0000-0000EB370000}"/>
    <cellStyle name="Normal 34 2 3 3 7" xfId="14316" xr:uid="{00000000-0005-0000-0000-0000EC370000}"/>
    <cellStyle name="Normal 34 2 3 4" xfId="14317" xr:uid="{00000000-0005-0000-0000-0000ED370000}"/>
    <cellStyle name="Normal 34 2 3 4 2" xfId="14318" xr:uid="{00000000-0005-0000-0000-0000EE370000}"/>
    <cellStyle name="Normal 34 2 3 4 2 2" xfId="14319" xr:uid="{00000000-0005-0000-0000-0000EF370000}"/>
    <cellStyle name="Normal 34 2 3 4 2 3" xfId="14320" xr:uid="{00000000-0005-0000-0000-0000F0370000}"/>
    <cellStyle name="Normal 34 2 3 4 2 4" xfId="14321" xr:uid="{00000000-0005-0000-0000-0000F1370000}"/>
    <cellStyle name="Normal 34 2 3 4 2 5" xfId="14322" xr:uid="{00000000-0005-0000-0000-0000F2370000}"/>
    <cellStyle name="Normal 34 2 3 4 2 6" xfId="14323" xr:uid="{00000000-0005-0000-0000-0000F3370000}"/>
    <cellStyle name="Normal 34 2 3 4 3" xfId="14324" xr:uid="{00000000-0005-0000-0000-0000F4370000}"/>
    <cellStyle name="Normal 34 2 3 4 4" xfId="14325" xr:uid="{00000000-0005-0000-0000-0000F5370000}"/>
    <cellStyle name="Normal 34 2 3 4 5" xfId="14326" xr:uid="{00000000-0005-0000-0000-0000F6370000}"/>
    <cellStyle name="Normal 34 2 3 4 6" xfId="14327" xr:uid="{00000000-0005-0000-0000-0000F7370000}"/>
    <cellStyle name="Normal 34 2 3 4 7" xfId="14328" xr:uid="{00000000-0005-0000-0000-0000F8370000}"/>
    <cellStyle name="Normal 34 2 3 5" xfId="14329" xr:uid="{00000000-0005-0000-0000-0000F9370000}"/>
    <cellStyle name="Normal 34 2 3 5 2" xfId="14330" xr:uid="{00000000-0005-0000-0000-0000FA370000}"/>
    <cellStyle name="Normal 34 2 3 5 2 2" xfId="14331" xr:uid="{00000000-0005-0000-0000-0000FB370000}"/>
    <cellStyle name="Normal 34 2 3 5 2 3" xfId="14332" xr:uid="{00000000-0005-0000-0000-0000FC370000}"/>
    <cellStyle name="Normal 34 2 3 5 2 4" xfId="14333" xr:uid="{00000000-0005-0000-0000-0000FD370000}"/>
    <cellStyle name="Normal 34 2 3 5 2 5" xfId="14334" xr:uid="{00000000-0005-0000-0000-0000FE370000}"/>
    <cellStyle name="Normal 34 2 3 5 2 6" xfId="14335" xr:uid="{00000000-0005-0000-0000-0000FF370000}"/>
    <cellStyle name="Normal 34 2 3 5 3" xfId="14336" xr:uid="{00000000-0005-0000-0000-000000380000}"/>
    <cellStyle name="Normal 34 2 3 5 4" xfId="14337" xr:uid="{00000000-0005-0000-0000-000001380000}"/>
    <cellStyle name="Normal 34 2 3 5 5" xfId="14338" xr:uid="{00000000-0005-0000-0000-000002380000}"/>
    <cellStyle name="Normal 34 2 3 5 6" xfId="14339" xr:uid="{00000000-0005-0000-0000-000003380000}"/>
    <cellStyle name="Normal 34 2 3 5 7" xfId="14340" xr:uid="{00000000-0005-0000-0000-000004380000}"/>
    <cellStyle name="Normal 34 2 3 6" xfId="14341" xr:uid="{00000000-0005-0000-0000-000005380000}"/>
    <cellStyle name="Normal 34 2 3 6 2" xfId="14342" xr:uid="{00000000-0005-0000-0000-000006380000}"/>
    <cellStyle name="Normal 34 2 3 6 3" xfId="14343" xr:uid="{00000000-0005-0000-0000-000007380000}"/>
    <cellStyle name="Normal 34 2 3 6 4" xfId="14344" xr:uid="{00000000-0005-0000-0000-000008380000}"/>
    <cellStyle name="Normal 34 2 3 6 5" xfId="14345" xr:uid="{00000000-0005-0000-0000-000009380000}"/>
    <cellStyle name="Normal 34 2 3 6 6" xfId="14346" xr:uid="{00000000-0005-0000-0000-00000A380000}"/>
    <cellStyle name="Normal 34 2 3 7" xfId="14347" xr:uid="{00000000-0005-0000-0000-00000B380000}"/>
    <cellStyle name="Normal 34 2 3 8" xfId="14348" xr:uid="{00000000-0005-0000-0000-00000C380000}"/>
    <cellStyle name="Normal 34 2 3 9" xfId="14349" xr:uid="{00000000-0005-0000-0000-00000D380000}"/>
    <cellStyle name="Normal 34 2 4" xfId="14350" xr:uid="{00000000-0005-0000-0000-00000E380000}"/>
    <cellStyle name="Normal 34 2 4 2" xfId="14351" xr:uid="{00000000-0005-0000-0000-00000F380000}"/>
    <cellStyle name="Normal 34 2 4 2 2" xfId="14352" xr:uid="{00000000-0005-0000-0000-000010380000}"/>
    <cellStyle name="Normal 34 2 4 2 3" xfId="14353" xr:uid="{00000000-0005-0000-0000-000011380000}"/>
    <cellStyle name="Normal 34 2 4 2 4" xfId="14354" xr:uid="{00000000-0005-0000-0000-000012380000}"/>
    <cellStyle name="Normal 34 2 4 2 5" xfId="14355" xr:uid="{00000000-0005-0000-0000-000013380000}"/>
    <cellStyle name="Normal 34 2 4 2 6" xfId="14356" xr:uid="{00000000-0005-0000-0000-000014380000}"/>
    <cellStyle name="Normal 34 2 4 3" xfId="14357" xr:uid="{00000000-0005-0000-0000-000015380000}"/>
    <cellStyle name="Normal 34 2 4 4" xfId="14358" xr:uid="{00000000-0005-0000-0000-000016380000}"/>
    <cellStyle name="Normal 34 2 4 5" xfId="14359" xr:uid="{00000000-0005-0000-0000-000017380000}"/>
    <cellStyle name="Normal 34 2 4 6" xfId="14360" xr:uid="{00000000-0005-0000-0000-000018380000}"/>
    <cellStyle name="Normal 34 2 4 7" xfId="14361" xr:uid="{00000000-0005-0000-0000-000019380000}"/>
    <cellStyle name="Normal 34 2 5" xfId="14362" xr:uid="{00000000-0005-0000-0000-00001A380000}"/>
    <cellStyle name="Normal 34 2 5 2" xfId="14363" xr:uid="{00000000-0005-0000-0000-00001B380000}"/>
    <cellStyle name="Normal 34 2 5 2 2" xfId="14364" xr:uid="{00000000-0005-0000-0000-00001C380000}"/>
    <cellStyle name="Normal 34 2 5 2 3" xfId="14365" xr:uid="{00000000-0005-0000-0000-00001D380000}"/>
    <cellStyle name="Normal 34 2 5 2 4" xfId="14366" xr:uid="{00000000-0005-0000-0000-00001E380000}"/>
    <cellStyle name="Normal 34 2 5 2 5" xfId="14367" xr:uid="{00000000-0005-0000-0000-00001F380000}"/>
    <cellStyle name="Normal 34 2 5 2 6" xfId="14368" xr:uid="{00000000-0005-0000-0000-000020380000}"/>
    <cellStyle name="Normal 34 2 5 3" xfId="14369" xr:uid="{00000000-0005-0000-0000-000021380000}"/>
    <cellStyle name="Normal 34 2 5 4" xfId="14370" xr:uid="{00000000-0005-0000-0000-000022380000}"/>
    <cellStyle name="Normal 34 2 5 5" xfId="14371" xr:uid="{00000000-0005-0000-0000-000023380000}"/>
    <cellStyle name="Normal 34 2 5 6" xfId="14372" xr:uid="{00000000-0005-0000-0000-000024380000}"/>
    <cellStyle name="Normal 34 2 5 7" xfId="14373" xr:uid="{00000000-0005-0000-0000-000025380000}"/>
    <cellStyle name="Normal 34 2 6" xfId="14374" xr:uid="{00000000-0005-0000-0000-000026380000}"/>
    <cellStyle name="Normal 34 2 6 2" xfId="14375" xr:uid="{00000000-0005-0000-0000-000027380000}"/>
    <cellStyle name="Normal 34 2 6 2 2" xfId="14376" xr:uid="{00000000-0005-0000-0000-000028380000}"/>
    <cellStyle name="Normal 34 2 6 2 3" xfId="14377" xr:uid="{00000000-0005-0000-0000-000029380000}"/>
    <cellStyle name="Normal 34 2 6 2 4" xfId="14378" xr:uid="{00000000-0005-0000-0000-00002A380000}"/>
    <cellStyle name="Normal 34 2 6 2 5" xfId="14379" xr:uid="{00000000-0005-0000-0000-00002B380000}"/>
    <cellStyle name="Normal 34 2 6 2 6" xfId="14380" xr:uid="{00000000-0005-0000-0000-00002C380000}"/>
    <cellStyle name="Normal 34 2 6 3" xfId="14381" xr:uid="{00000000-0005-0000-0000-00002D380000}"/>
    <cellStyle name="Normal 34 2 6 4" xfId="14382" xr:uid="{00000000-0005-0000-0000-00002E380000}"/>
    <cellStyle name="Normal 34 2 6 5" xfId="14383" xr:uid="{00000000-0005-0000-0000-00002F380000}"/>
    <cellStyle name="Normal 34 2 6 6" xfId="14384" xr:uid="{00000000-0005-0000-0000-000030380000}"/>
    <cellStyle name="Normal 34 2 6 7" xfId="14385" xr:uid="{00000000-0005-0000-0000-000031380000}"/>
    <cellStyle name="Normal 34 2 7" xfId="14386" xr:uid="{00000000-0005-0000-0000-000032380000}"/>
    <cellStyle name="Normal 34 2 7 2" xfId="14387" xr:uid="{00000000-0005-0000-0000-000033380000}"/>
    <cellStyle name="Normal 34 2 7 2 2" xfId="14388" xr:uid="{00000000-0005-0000-0000-000034380000}"/>
    <cellStyle name="Normal 34 2 7 2 3" xfId="14389" xr:uid="{00000000-0005-0000-0000-000035380000}"/>
    <cellStyle name="Normal 34 2 7 2 4" xfId="14390" xr:uid="{00000000-0005-0000-0000-000036380000}"/>
    <cellStyle name="Normal 34 2 7 2 5" xfId="14391" xr:uid="{00000000-0005-0000-0000-000037380000}"/>
    <cellStyle name="Normal 34 2 7 2 6" xfId="14392" xr:uid="{00000000-0005-0000-0000-000038380000}"/>
    <cellStyle name="Normal 34 2 7 3" xfId="14393" xr:uid="{00000000-0005-0000-0000-000039380000}"/>
    <cellStyle name="Normal 34 2 7 4" xfId="14394" xr:uid="{00000000-0005-0000-0000-00003A380000}"/>
    <cellStyle name="Normal 34 2 7 5" xfId="14395" xr:uid="{00000000-0005-0000-0000-00003B380000}"/>
    <cellStyle name="Normal 34 2 7 6" xfId="14396" xr:uid="{00000000-0005-0000-0000-00003C380000}"/>
    <cellStyle name="Normal 34 2 7 7" xfId="14397" xr:uid="{00000000-0005-0000-0000-00003D380000}"/>
    <cellStyle name="Normal 34 2 8" xfId="14398" xr:uid="{00000000-0005-0000-0000-00003E380000}"/>
    <cellStyle name="Normal 34 2 8 2" xfId="14399" xr:uid="{00000000-0005-0000-0000-00003F380000}"/>
    <cellStyle name="Normal 34 2 8 3" xfId="14400" xr:uid="{00000000-0005-0000-0000-000040380000}"/>
    <cellStyle name="Normal 34 2 8 4" xfId="14401" xr:uid="{00000000-0005-0000-0000-000041380000}"/>
    <cellStyle name="Normal 34 2 8 5" xfId="14402" xr:uid="{00000000-0005-0000-0000-000042380000}"/>
    <cellStyle name="Normal 34 2 8 6" xfId="14403" xr:uid="{00000000-0005-0000-0000-000043380000}"/>
    <cellStyle name="Normal 34 2 9" xfId="14404" xr:uid="{00000000-0005-0000-0000-000044380000}"/>
    <cellStyle name="Normal 34 2 9 2" xfId="14405" xr:uid="{00000000-0005-0000-0000-000045380000}"/>
    <cellStyle name="Normal 34 3" xfId="14406" xr:uid="{00000000-0005-0000-0000-000046380000}"/>
    <cellStyle name="Normal 34 3 10" xfId="14407" xr:uid="{00000000-0005-0000-0000-000047380000}"/>
    <cellStyle name="Normal 34 3 11" xfId="14408" xr:uid="{00000000-0005-0000-0000-000048380000}"/>
    <cellStyle name="Normal 34 3 12" xfId="14409" xr:uid="{00000000-0005-0000-0000-000049380000}"/>
    <cellStyle name="Normal 34 3 2" xfId="14410" xr:uid="{00000000-0005-0000-0000-00004A380000}"/>
    <cellStyle name="Normal 34 3 2 2" xfId="14411" xr:uid="{00000000-0005-0000-0000-00004B380000}"/>
    <cellStyle name="Normal 34 3 2 2 2" xfId="14412" xr:uid="{00000000-0005-0000-0000-00004C380000}"/>
    <cellStyle name="Normal 34 3 2 2 3" xfId="14413" xr:uid="{00000000-0005-0000-0000-00004D380000}"/>
    <cellStyle name="Normal 34 3 2 2 4" xfId="14414" xr:uid="{00000000-0005-0000-0000-00004E380000}"/>
    <cellStyle name="Normal 34 3 2 2 5" xfId="14415" xr:uid="{00000000-0005-0000-0000-00004F380000}"/>
    <cellStyle name="Normal 34 3 2 2 6" xfId="14416" xr:uid="{00000000-0005-0000-0000-000050380000}"/>
    <cellStyle name="Normal 34 3 2 3" xfId="14417" xr:uid="{00000000-0005-0000-0000-000051380000}"/>
    <cellStyle name="Normal 34 3 2 4" xfId="14418" xr:uid="{00000000-0005-0000-0000-000052380000}"/>
    <cellStyle name="Normal 34 3 2 5" xfId="14419" xr:uid="{00000000-0005-0000-0000-000053380000}"/>
    <cellStyle name="Normal 34 3 2 6" xfId="14420" xr:uid="{00000000-0005-0000-0000-000054380000}"/>
    <cellStyle name="Normal 34 3 2 7" xfId="14421" xr:uid="{00000000-0005-0000-0000-000055380000}"/>
    <cellStyle name="Normal 34 3 3" xfId="14422" xr:uid="{00000000-0005-0000-0000-000056380000}"/>
    <cellStyle name="Normal 34 3 3 2" xfId="14423" xr:uid="{00000000-0005-0000-0000-000057380000}"/>
    <cellStyle name="Normal 34 3 3 2 2" xfId="14424" xr:uid="{00000000-0005-0000-0000-000058380000}"/>
    <cellStyle name="Normal 34 3 3 2 3" xfId="14425" xr:uid="{00000000-0005-0000-0000-000059380000}"/>
    <cellStyle name="Normal 34 3 3 2 4" xfId="14426" xr:uid="{00000000-0005-0000-0000-00005A380000}"/>
    <cellStyle name="Normal 34 3 3 2 5" xfId="14427" xr:uid="{00000000-0005-0000-0000-00005B380000}"/>
    <cellStyle name="Normal 34 3 3 2 6" xfId="14428" xr:uid="{00000000-0005-0000-0000-00005C380000}"/>
    <cellStyle name="Normal 34 3 3 3" xfId="14429" xr:uid="{00000000-0005-0000-0000-00005D380000}"/>
    <cellStyle name="Normal 34 3 3 4" xfId="14430" xr:uid="{00000000-0005-0000-0000-00005E380000}"/>
    <cellStyle name="Normal 34 3 3 5" xfId="14431" xr:uid="{00000000-0005-0000-0000-00005F380000}"/>
    <cellStyle name="Normal 34 3 3 6" xfId="14432" xr:uid="{00000000-0005-0000-0000-000060380000}"/>
    <cellStyle name="Normal 34 3 3 7" xfId="14433" xr:uid="{00000000-0005-0000-0000-000061380000}"/>
    <cellStyle name="Normal 34 3 4" xfId="14434" xr:uid="{00000000-0005-0000-0000-000062380000}"/>
    <cellStyle name="Normal 34 3 4 2" xfId="14435" xr:uid="{00000000-0005-0000-0000-000063380000}"/>
    <cellStyle name="Normal 34 3 4 2 2" xfId="14436" xr:uid="{00000000-0005-0000-0000-000064380000}"/>
    <cellStyle name="Normal 34 3 4 2 3" xfId="14437" xr:uid="{00000000-0005-0000-0000-000065380000}"/>
    <cellStyle name="Normal 34 3 4 2 4" xfId="14438" xr:uid="{00000000-0005-0000-0000-000066380000}"/>
    <cellStyle name="Normal 34 3 4 2 5" xfId="14439" xr:uid="{00000000-0005-0000-0000-000067380000}"/>
    <cellStyle name="Normal 34 3 4 2 6" xfId="14440" xr:uid="{00000000-0005-0000-0000-000068380000}"/>
    <cellStyle name="Normal 34 3 4 3" xfId="14441" xr:uid="{00000000-0005-0000-0000-000069380000}"/>
    <cellStyle name="Normal 34 3 4 4" xfId="14442" xr:uid="{00000000-0005-0000-0000-00006A380000}"/>
    <cellStyle name="Normal 34 3 4 5" xfId="14443" xr:uid="{00000000-0005-0000-0000-00006B380000}"/>
    <cellStyle name="Normal 34 3 4 6" xfId="14444" xr:uid="{00000000-0005-0000-0000-00006C380000}"/>
    <cellStyle name="Normal 34 3 4 7" xfId="14445" xr:uid="{00000000-0005-0000-0000-00006D380000}"/>
    <cellStyle name="Normal 34 3 5" xfId="14446" xr:uid="{00000000-0005-0000-0000-00006E380000}"/>
    <cellStyle name="Normal 34 3 5 2" xfId="14447" xr:uid="{00000000-0005-0000-0000-00006F380000}"/>
    <cellStyle name="Normal 34 3 5 2 2" xfId="14448" xr:uid="{00000000-0005-0000-0000-000070380000}"/>
    <cellStyle name="Normal 34 3 5 2 3" xfId="14449" xr:uid="{00000000-0005-0000-0000-000071380000}"/>
    <cellStyle name="Normal 34 3 5 2 4" xfId="14450" xr:uid="{00000000-0005-0000-0000-000072380000}"/>
    <cellStyle name="Normal 34 3 5 2 5" xfId="14451" xr:uid="{00000000-0005-0000-0000-000073380000}"/>
    <cellStyle name="Normal 34 3 5 2 6" xfId="14452" xr:uid="{00000000-0005-0000-0000-000074380000}"/>
    <cellStyle name="Normal 34 3 5 3" xfId="14453" xr:uid="{00000000-0005-0000-0000-000075380000}"/>
    <cellStyle name="Normal 34 3 5 4" xfId="14454" xr:uid="{00000000-0005-0000-0000-000076380000}"/>
    <cellStyle name="Normal 34 3 5 5" xfId="14455" xr:uid="{00000000-0005-0000-0000-000077380000}"/>
    <cellStyle name="Normal 34 3 5 6" xfId="14456" xr:uid="{00000000-0005-0000-0000-000078380000}"/>
    <cellStyle name="Normal 34 3 5 7" xfId="14457" xr:uid="{00000000-0005-0000-0000-000079380000}"/>
    <cellStyle name="Normal 34 3 6" xfId="14458" xr:uid="{00000000-0005-0000-0000-00007A380000}"/>
    <cellStyle name="Normal 34 3 6 2" xfId="14459" xr:uid="{00000000-0005-0000-0000-00007B380000}"/>
    <cellStyle name="Normal 34 3 6 3" xfId="14460" xr:uid="{00000000-0005-0000-0000-00007C380000}"/>
    <cellStyle name="Normal 34 3 6 4" xfId="14461" xr:uid="{00000000-0005-0000-0000-00007D380000}"/>
    <cellStyle name="Normal 34 3 6 5" xfId="14462" xr:uid="{00000000-0005-0000-0000-00007E380000}"/>
    <cellStyle name="Normal 34 3 6 6" xfId="14463" xr:uid="{00000000-0005-0000-0000-00007F380000}"/>
    <cellStyle name="Normal 34 3 7" xfId="14464" xr:uid="{00000000-0005-0000-0000-000080380000}"/>
    <cellStyle name="Normal 34 3 7 2" xfId="14465" xr:uid="{00000000-0005-0000-0000-000081380000}"/>
    <cellStyle name="Normal 34 3 8" xfId="14466" xr:uid="{00000000-0005-0000-0000-000082380000}"/>
    <cellStyle name="Normal 34 3 9" xfId="14467" xr:uid="{00000000-0005-0000-0000-000083380000}"/>
    <cellStyle name="Normal 34 4" xfId="14468" xr:uid="{00000000-0005-0000-0000-000084380000}"/>
    <cellStyle name="Normal 34 4 10" xfId="14469" xr:uid="{00000000-0005-0000-0000-000085380000}"/>
    <cellStyle name="Normal 34 4 11" xfId="14470" xr:uid="{00000000-0005-0000-0000-000086380000}"/>
    <cellStyle name="Normal 34 4 12" xfId="14471" xr:uid="{00000000-0005-0000-0000-000087380000}"/>
    <cellStyle name="Normal 34 4 2" xfId="14472" xr:uid="{00000000-0005-0000-0000-000088380000}"/>
    <cellStyle name="Normal 34 4 2 2" xfId="14473" xr:uid="{00000000-0005-0000-0000-000089380000}"/>
    <cellStyle name="Normal 34 4 2 2 2" xfId="14474" xr:uid="{00000000-0005-0000-0000-00008A380000}"/>
    <cellStyle name="Normal 34 4 2 2 3" xfId="14475" xr:uid="{00000000-0005-0000-0000-00008B380000}"/>
    <cellStyle name="Normal 34 4 2 2 4" xfId="14476" xr:uid="{00000000-0005-0000-0000-00008C380000}"/>
    <cellStyle name="Normal 34 4 2 2 5" xfId="14477" xr:uid="{00000000-0005-0000-0000-00008D380000}"/>
    <cellStyle name="Normal 34 4 2 2 6" xfId="14478" xr:uid="{00000000-0005-0000-0000-00008E380000}"/>
    <cellStyle name="Normal 34 4 2 3" xfId="14479" xr:uid="{00000000-0005-0000-0000-00008F380000}"/>
    <cellStyle name="Normal 34 4 2 4" xfId="14480" xr:uid="{00000000-0005-0000-0000-000090380000}"/>
    <cellStyle name="Normal 34 4 2 5" xfId="14481" xr:uid="{00000000-0005-0000-0000-000091380000}"/>
    <cellStyle name="Normal 34 4 2 6" xfId="14482" xr:uid="{00000000-0005-0000-0000-000092380000}"/>
    <cellStyle name="Normal 34 4 2 7" xfId="14483" xr:uid="{00000000-0005-0000-0000-000093380000}"/>
    <cellStyle name="Normal 34 4 3" xfId="14484" xr:uid="{00000000-0005-0000-0000-000094380000}"/>
    <cellStyle name="Normal 34 4 3 2" xfId="14485" xr:uid="{00000000-0005-0000-0000-000095380000}"/>
    <cellStyle name="Normal 34 4 3 2 2" xfId="14486" xr:uid="{00000000-0005-0000-0000-000096380000}"/>
    <cellStyle name="Normal 34 4 3 2 3" xfId="14487" xr:uid="{00000000-0005-0000-0000-000097380000}"/>
    <cellStyle name="Normal 34 4 3 2 4" xfId="14488" xr:uid="{00000000-0005-0000-0000-000098380000}"/>
    <cellStyle name="Normal 34 4 3 2 5" xfId="14489" xr:uid="{00000000-0005-0000-0000-000099380000}"/>
    <cellStyle name="Normal 34 4 3 2 6" xfId="14490" xr:uid="{00000000-0005-0000-0000-00009A380000}"/>
    <cellStyle name="Normal 34 4 3 3" xfId="14491" xr:uid="{00000000-0005-0000-0000-00009B380000}"/>
    <cellStyle name="Normal 34 4 3 4" xfId="14492" xr:uid="{00000000-0005-0000-0000-00009C380000}"/>
    <cellStyle name="Normal 34 4 3 5" xfId="14493" xr:uid="{00000000-0005-0000-0000-00009D380000}"/>
    <cellStyle name="Normal 34 4 3 6" xfId="14494" xr:uid="{00000000-0005-0000-0000-00009E380000}"/>
    <cellStyle name="Normal 34 4 3 7" xfId="14495" xr:uid="{00000000-0005-0000-0000-00009F380000}"/>
    <cellStyle name="Normal 34 4 4" xfId="14496" xr:uid="{00000000-0005-0000-0000-0000A0380000}"/>
    <cellStyle name="Normal 34 4 4 2" xfId="14497" xr:uid="{00000000-0005-0000-0000-0000A1380000}"/>
    <cellStyle name="Normal 34 4 4 2 2" xfId="14498" xr:uid="{00000000-0005-0000-0000-0000A2380000}"/>
    <cellStyle name="Normal 34 4 4 2 3" xfId="14499" xr:uid="{00000000-0005-0000-0000-0000A3380000}"/>
    <cellStyle name="Normal 34 4 4 2 4" xfId="14500" xr:uid="{00000000-0005-0000-0000-0000A4380000}"/>
    <cellStyle name="Normal 34 4 4 2 5" xfId="14501" xr:uid="{00000000-0005-0000-0000-0000A5380000}"/>
    <cellStyle name="Normal 34 4 4 2 6" xfId="14502" xr:uid="{00000000-0005-0000-0000-0000A6380000}"/>
    <cellStyle name="Normal 34 4 4 3" xfId="14503" xr:uid="{00000000-0005-0000-0000-0000A7380000}"/>
    <cellStyle name="Normal 34 4 4 4" xfId="14504" xr:uid="{00000000-0005-0000-0000-0000A8380000}"/>
    <cellStyle name="Normal 34 4 4 5" xfId="14505" xr:uid="{00000000-0005-0000-0000-0000A9380000}"/>
    <cellStyle name="Normal 34 4 4 6" xfId="14506" xr:uid="{00000000-0005-0000-0000-0000AA380000}"/>
    <cellStyle name="Normal 34 4 4 7" xfId="14507" xr:uid="{00000000-0005-0000-0000-0000AB380000}"/>
    <cellStyle name="Normal 34 4 5" xfId="14508" xr:uid="{00000000-0005-0000-0000-0000AC380000}"/>
    <cellStyle name="Normal 34 4 5 2" xfId="14509" xr:uid="{00000000-0005-0000-0000-0000AD380000}"/>
    <cellStyle name="Normal 34 4 5 2 2" xfId="14510" xr:uid="{00000000-0005-0000-0000-0000AE380000}"/>
    <cellStyle name="Normal 34 4 5 2 3" xfId="14511" xr:uid="{00000000-0005-0000-0000-0000AF380000}"/>
    <cellStyle name="Normal 34 4 5 2 4" xfId="14512" xr:uid="{00000000-0005-0000-0000-0000B0380000}"/>
    <cellStyle name="Normal 34 4 5 2 5" xfId="14513" xr:uid="{00000000-0005-0000-0000-0000B1380000}"/>
    <cellStyle name="Normal 34 4 5 2 6" xfId="14514" xr:uid="{00000000-0005-0000-0000-0000B2380000}"/>
    <cellStyle name="Normal 34 4 5 3" xfId="14515" xr:uid="{00000000-0005-0000-0000-0000B3380000}"/>
    <cellStyle name="Normal 34 4 5 4" xfId="14516" xr:uid="{00000000-0005-0000-0000-0000B4380000}"/>
    <cellStyle name="Normal 34 4 5 5" xfId="14517" xr:uid="{00000000-0005-0000-0000-0000B5380000}"/>
    <cellStyle name="Normal 34 4 5 6" xfId="14518" xr:uid="{00000000-0005-0000-0000-0000B6380000}"/>
    <cellStyle name="Normal 34 4 5 7" xfId="14519" xr:uid="{00000000-0005-0000-0000-0000B7380000}"/>
    <cellStyle name="Normal 34 4 6" xfId="14520" xr:uid="{00000000-0005-0000-0000-0000B8380000}"/>
    <cellStyle name="Normal 34 4 6 2" xfId="14521" xr:uid="{00000000-0005-0000-0000-0000B9380000}"/>
    <cellStyle name="Normal 34 4 6 3" xfId="14522" xr:uid="{00000000-0005-0000-0000-0000BA380000}"/>
    <cellStyle name="Normal 34 4 6 4" xfId="14523" xr:uid="{00000000-0005-0000-0000-0000BB380000}"/>
    <cellStyle name="Normal 34 4 6 5" xfId="14524" xr:uid="{00000000-0005-0000-0000-0000BC380000}"/>
    <cellStyle name="Normal 34 4 6 6" xfId="14525" xr:uid="{00000000-0005-0000-0000-0000BD380000}"/>
    <cellStyle name="Normal 34 4 7" xfId="14526" xr:uid="{00000000-0005-0000-0000-0000BE380000}"/>
    <cellStyle name="Normal 34 4 7 2" xfId="14527" xr:uid="{00000000-0005-0000-0000-0000BF380000}"/>
    <cellStyle name="Normal 34 4 8" xfId="14528" xr:uid="{00000000-0005-0000-0000-0000C0380000}"/>
    <cellStyle name="Normal 34 4 9" xfId="14529" xr:uid="{00000000-0005-0000-0000-0000C1380000}"/>
    <cellStyle name="Normal 34 5" xfId="14530" xr:uid="{00000000-0005-0000-0000-0000C2380000}"/>
    <cellStyle name="Normal 34 5 2" xfId="14531" xr:uid="{00000000-0005-0000-0000-0000C3380000}"/>
    <cellStyle name="Normal 34 5 2 2" xfId="14532" xr:uid="{00000000-0005-0000-0000-0000C4380000}"/>
    <cellStyle name="Normal 34 5 2 3" xfId="14533" xr:uid="{00000000-0005-0000-0000-0000C5380000}"/>
    <cellStyle name="Normal 34 5 2 4" xfId="14534" xr:uid="{00000000-0005-0000-0000-0000C6380000}"/>
    <cellStyle name="Normal 34 5 2 5" xfId="14535" xr:uid="{00000000-0005-0000-0000-0000C7380000}"/>
    <cellStyle name="Normal 34 5 2 6" xfId="14536" xr:uid="{00000000-0005-0000-0000-0000C8380000}"/>
    <cellStyle name="Normal 34 5 3" xfId="14537" xr:uid="{00000000-0005-0000-0000-0000C9380000}"/>
    <cellStyle name="Normal 34 5 3 2" xfId="14538" xr:uid="{00000000-0005-0000-0000-0000CA380000}"/>
    <cellStyle name="Normal 34 5 4" xfId="14539" xr:uid="{00000000-0005-0000-0000-0000CB380000}"/>
    <cellStyle name="Normal 34 5 5" xfId="14540" xr:uid="{00000000-0005-0000-0000-0000CC380000}"/>
    <cellStyle name="Normal 34 5 6" xfId="14541" xr:uid="{00000000-0005-0000-0000-0000CD380000}"/>
    <cellStyle name="Normal 34 5 7" xfId="14542" xr:uid="{00000000-0005-0000-0000-0000CE380000}"/>
    <cellStyle name="Normal 34 5 8" xfId="14543" xr:uid="{00000000-0005-0000-0000-0000CF380000}"/>
    <cellStyle name="Normal 34 6" xfId="14544" xr:uid="{00000000-0005-0000-0000-0000D0380000}"/>
    <cellStyle name="Normal 34 6 2" xfId="14545" xr:uid="{00000000-0005-0000-0000-0000D1380000}"/>
    <cellStyle name="Normal 34 6 2 2" xfId="14546" xr:uid="{00000000-0005-0000-0000-0000D2380000}"/>
    <cellStyle name="Normal 34 6 2 3" xfId="14547" xr:uid="{00000000-0005-0000-0000-0000D3380000}"/>
    <cellStyle name="Normal 34 6 2 4" xfId="14548" xr:uid="{00000000-0005-0000-0000-0000D4380000}"/>
    <cellStyle name="Normal 34 6 2 5" xfId="14549" xr:uid="{00000000-0005-0000-0000-0000D5380000}"/>
    <cellStyle name="Normal 34 6 2 6" xfId="14550" xr:uid="{00000000-0005-0000-0000-0000D6380000}"/>
    <cellStyle name="Normal 34 6 3" xfId="14551" xr:uid="{00000000-0005-0000-0000-0000D7380000}"/>
    <cellStyle name="Normal 34 6 3 2" xfId="14552" xr:uid="{00000000-0005-0000-0000-0000D8380000}"/>
    <cellStyle name="Normal 34 6 4" xfId="14553" xr:uid="{00000000-0005-0000-0000-0000D9380000}"/>
    <cellStyle name="Normal 34 6 5" xfId="14554" xr:uid="{00000000-0005-0000-0000-0000DA380000}"/>
    <cellStyle name="Normal 34 6 6" xfId="14555" xr:uid="{00000000-0005-0000-0000-0000DB380000}"/>
    <cellStyle name="Normal 34 6 7" xfId="14556" xr:uid="{00000000-0005-0000-0000-0000DC380000}"/>
    <cellStyle name="Normal 34 6 8" xfId="14557" xr:uid="{00000000-0005-0000-0000-0000DD380000}"/>
    <cellStyle name="Normal 34 7" xfId="14558" xr:uid="{00000000-0005-0000-0000-0000DE380000}"/>
    <cellStyle name="Normal 34 7 2" xfId="14559" xr:uid="{00000000-0005-0000-0000-0000DF380000}"/>
    <cellStyle name="Normal 34 7 2 2" xfId="14560" xr:uid="{00000000-0005-0000-0000-0000E0380000}"/>
    <cellStyle name="Normal 34 7 2 3" xfId="14561" xr:uid="{00000000-0005-0000-0000-0000E1380000}"/>
    <cellStyle name="Normal 34 7 2 4" xfId="14562" xr:uid="{00000000-0005-0000-0000-0000E2380000}"/>
    <cellStyle name="Normal 34 7 2 5" xfId="14563" xr:uid="{00000000-0005-0000-0000-0000E3380000}"/>
    <cellStyle name="Normal 34 7 2 6" xfId="14564" xr:uid="{00000000-0005-0000-0000-0000E4380000}"/>
    <cellStyle name="Normal 34 7 3" xfId="14565" xr:uid="{00000000-0005-0000-0000-0000E5380000}"/>
    <cellStyle name="Normal 34 7 3 2" xfId="14566" xr:uid="{00000000-0005-0000-0000-0000E6380000}"/>
    <cellStyle name="Normal 34 7 4" xfId="14567" xr:uid="{00000000-0005-0000-0000-0000E7380000}"/>
    <cellStyle name="Normal 34 7 5" xfId="14568" xr:uid="{00000000-0005-0000-0000-0000E8380000}"/>
    <cellStyle name="Normal 34 7 6" xfId="14569" xr:uid="{00000000-0005-0000-0000-0000E9380000}"/>
    <cellStyle name="Normal 34 7 7" xfId="14570" xr:uid="{00000000-0005-0000-0000-0000EA380000}"/>
    <cellStyle name="Normal 34 7 8" xfId="14571" xr:uid="{00000000-0005-0000-0000-0000EB380000}"/>
    <cellStyle name="Normal 34 8" xfId="14572" xr:uid="{00000000-0005-0000-0000-0000EC380000}"/>
    <cellStyle name="Normal 34 8 2" xfId="14573" xr:uid="{00000000-0005-0000-0000-0000ED380000}"/>
    <cellStyle name="Normal 34 8 2 2" xfId="14574" xr:uid="{00000000-0005-0000-0000-0000EE380000}"/>
    <cellStyle name="Normal 34 8 2 3" xfId="14575" xr:uid="{00000000-0005-0000-0000-0000EF380000}"/>
    <cellStyle name="Normal 34 8 2 4" xfId="14576" xr:uid="{00000000-0005-0000-0000-0000F0380000}"/>
    <cellStyle name="Normal 34 8 2 5" xfId="14577" xr:uid="{00000000-0005-0000-0000-0000F1380000}"/>
    <cellStyle name="Normal 34 8 2 6" xfId="14578" xr:uid="{00000000-0005-0000-0000-0000F2380000}"/>
    <cellStyle name="Normal 34 8 3" xfId="14579" xr:uid="{00000000-0005-0000-0000-0000F3380000}"/>
    <cellStyle name="Normal 34 8 4" xfId="14580" xr:uid="{00000000-0005-0000-0000-0000F4380000}"/>
    <cellStyle name="Normal 34 8 5" xfId="14581" xr:uid="{00000000-0005-0000-0000-0000F5380000}"/>
    <cellStyle name="Normal 34 8 6" xfId="14582" xr:uid="{00000000-0005-0000-0000-0000F6380000}"/>
    <cellStyle name="Normal 34 8 7" xfId="14583" xr:uid="{00000000-0005-0000-0000-0000F7380000}"/>
    <cellStyle name="Normal 34 9" xfId="14584" xr:uid="{00000000-0005-0000-0000-0000F8380000}"/>
    <cellStyle name="Normal 34 9 2" xfId="14585" xr:uid="{00000000-0005-0000-0000-0000F9380000}"/>
    <cellStyle name="Normal 34 9 3" xfId="14586" xr:uid="{00000000-0005-0000-0000-0000FA380000}"/>
    <cellStyle name="Normal 34 9 4" xfId="14587" xr:uid="{00000000-0005-0000-0000-0000FB380000}"/>
    <cellStyle name="Normal 34 9 5" xfId="14588" xr:uid="{00000000-0005-0000-0000-0000FC380000}"/>
    <cellStyle name="Normal 34 9 6" xfId="14589" xr:uid="{00000000-0005-0000-0000-0000FD380000}"/>
    <cellStyle name="Normal 34_New ALCO Model &amp; Content_7.21.11" xfId="14590" xr:uid="{00000000-0005-0000-0000-0000FE380000}"/>
    <cellStyle name="Normal 35" xfId="14591" xr:uid="{00000000-0005-0000-0000-0000FF380000}"/>
    <cellStyle name="Normal 35 2" xfId="14592" xr:uid="{00000000-0005-0000-0000-000000390000}"/>
    <cellStyle name="Normal 35 2 2" xfId="14593" xr:uid="{00000000-0005-0000-0000-000001390000}"/>
    <cellStyle name="Normal 35 2 3" xfId="14594" xr:uid="{00000000-0005-0000-0000-000002390000}"/>
    <cellStyle name="Normal 35 3" xfId="14595" xr:uid="{00000000-0005-0000-0000-000003390000}"/>
    <cellStyle name="Normal 35 3 2" xfId="14596" xr:uid="{00000000-0005-0000-0000-000004390000}"/>
    <cellStyle name="Normal 35 4" xfId="14597" xr:uid="{00000000-0005-0000-0000-000005390000}"/>
    <cellStyle name="Normal 35 4 2" xfId="14598" xr:uid="{00000000-0005-0000-0000-000006390000}"/>
    <cellStyle name="Normal 35 5" xfId="14599" xr:uid="{00000000-0005-0000-0000-000007390000}"/>
    <cellStyle name="Normal 35 5 2" xfId="14600" xr:uid="{00000000-0005-0000-0000-000008390000}"/>
    <cellStyle name="Normal 35 6" xfId="14601" xr:uid="{00000000-0005-0000-0000-000009390000}"/>
    <cellStyle name="Normal 35 6 2" xfId="14602" xr:uid="{00000000-0005-0000-0000-00000A390000}"/>
    <cellStyle name="Normal 35 7" xfId="14603" xr:uid="{00000000-0005-0000-0000-00000B390000}"/>
    <cellStyle name="Normal 35 7 2" xfId="14604" xr:uid="{00000000-0005-0000-0000-00000C390000}"/>
    <cellStyle name="Normal 35 8" xfId="14605" xr:uid="{00000000-0005-0000-0000-00000D390000}"/>
    <cellStyle name="Normal 35 9" xfId="14606" xr:uid="{00000000-0005-0000-0000-00000E390000}"/>
    <cellStyle name="Normal 35_New ALCO Model &amp; Content_7.21.11" xfId="14607" xr:uid="{00000000-0005-0000-0000-00000F390000}"/>
    <cellStyle name="Normal 36" xfId="14608" xr:uid="{00000000-0005-0000-0000-000010390000}"/>
    <cellStyle name="Normal 36 10" xfId="14609" xr:uid="{00000000-0005-0000-0000-000011390000}"/>
    <cellStyle name="Normal 36 10 2" xfId="14610" xr:uid="{00000000-0005-0000-0000-000012390000}"/>
    <cellStyle name="Normal 36 11" xfId="14611" xr:uid="{00000000-0005-0000-0000-000013390000}"/>
    <cellStyle name="Normal 36 12" xfId="14612" xr:uid="{00000000-0005-0000-0000-000014390000}"/>
    <cellStyle name="Normal 36 13" xfId="14613" xr:uid="{00000000-0005-0000-0000-000015390000}"/>
    <cellStyle name="Normal 36 14" xfId="14614" xr:uid="{00000000-0005-0000-0000-000016390000}"/>
    <cellStyle name="Normal 36 15" xfId="14615" xr:uid="{00000000-0005-0000-0000-000017390000}"/>
    <cellStyle name="Normal 36 2" xfId="14616" xr:uid="{00000000-0005-0000-0000-000018390000}"/>
    <cellStyle name="Normal 36 2 10" xfId="14617" xr:uid="{00000000-0005-0000-0000-000019390000}"/>
    <cellStyle name="Normal 36 2 11" xfId="14618" xr:uid="{00000000-0005-0000-0000-00001A390000}"/>
    <cellStyle name="Normal 36 2 12" xfId="14619" xr:uid="{00000000-0005-0000-0000-00001B390000}"/>
    <cellStyle name="Normal 36 2 13" xfId="14620" xr:uid="{00000000-0005-0000-0000-00001C390000}"/>
    <cellStyle name="Normal 36 2 14" xfId="14621" xr:uid="{00000000-0005-0000-0000-00001D390000}"/>
    <cellStyle name="Normal 36 2 2" xfId="14622" xr:uid="{00000000-0005-0000-0000-00001E390000}"/>
    <cellStyle name="Normal 36 2 2 10" xfId="14623" xr:uid="{00000000-0005-0000-0000-00001F390000}"/>
    <cellStyle name="Normal 36 2 2 11" xfId="14624" xr:uid="{00000000-0005-0000-0000-000020390000}"/>
    <cellStyle name="Normal 36 2 2 2" xfId="14625" xr:uid="{00000000-0005-0000-0000-000021390000}"/>
    <cellStyle name="Normal 36 2 2 2 2" xfId="14626" xr:uid="{00000000-0005-0000-0000-000022390000}"/>
    <cellStyle name="Normal 36 2 2 2 2 2" xfId="14627" xr:uid="{00000000-0005-0000-0000-000023390000}"/>
    <cellStyle name="Normal 36 2 2 2 2 3" xfId="14628" xr:uid="{00000000-0005-0000-0000-000024390000}"/>
    <cellStyle name="Normal 36 2 2 2 2 4" xfId="14629" xr:uid="{00000000-0005-0000-0000-000025390000}"/>
    <cellStyle name="Normal 36 2 2 2 2 5" xfId="14630" xr:uid="{00000000-0005-0000-0000-000026390000}"/>
    <cellStyle name="Normal 36 2 2 2 2 6" xfId="14631" xr:uid="{00000000-0005-0000-0000-000027390000}"/>
    <cellStyle name="Normal 36 2 2 2 3" xfId="14632" xr:uid="{00000000-0005-0000-0000-000028390000}"/>
    <cellStyle name="Normal 36 2 2 2 4" xfId="14633" xr:uid="{00000000-0005-0000-0000-000029390000}"/>
    <cellStyle name="Normal 36 2 2 2 5" xfId="14634" xr:uid="{00000000-0005-0000-0000-00002A390000}"/>
    <cellStyle name="Normal 36 2 2 2 6" xfId="14635" xr:uid="{00000000-0005-0000-0000-00002B390000}"/>
    <cellStyle name="Normal 36 2 2 2 7" xfId="14636" xr:uid="{00000000-0005-0000-0000-00002C390000}"/>
    <cellStyle name="Normal 36 2 2 3" xfId="14637" xr:uid="{00000000-0005-0000-0000-00002D390000}"/>
    <cellStyle name="Normal 36 2 2 3 2" xfId="14638" xr:uid="{00000000-0005-0000-0000-00002E390000}"/>
    <cellStyle name="Normal 36 2 2 3 2 2" xfId="14639" xr:uid="{00000000-0005-0000-0000-00002F390000}"/>
    <cellStyle name="Normal 36 2 2 3 2 3" xfId="14640" xr:uid="{00000000-0005-0000-0000-000030390000}"/>
    <cellStyle name="Normal 36 2 2 3 2 4" xfId="14641" xr:uid="{00000000-0005-0000-0000-000031390000}"/>
    <cellStyle name="Normal 36 2 2 3 2 5" xfId="14642" xr:uid="{00000000-0005-0000-0000-000032390000}"/>
    <cellStyle name="Normal 36 2 2 3 2 6" xfId="14643" xr:uid="{00000000-0005-0000-0000-000033390000}"/>
    <cellStyle name="Normal 36 2 2 3 3" xfId="14644" xr:uid="{00000000-0005-0000-0000-000034390000}"/>
    <cellStyle name="Normal 36 2 2 3 4" xfId="14645" xr:uid="{00000000-0005-0000-0000-000035390000}"/>
    <cellStyle name="Normal 36 2 2 3 5" xfId="14646" xr:uid="{00000000-0005-0000-0000-000036390000}"/>
    <cellStyle name="Normal 36 2 2 3 6" xfId="14647" xr:uid="{00000000-0005-0000-0000-000037390000}"/>
    <cellStyle name="Normal 36 2 2 3 7" xfId="14648" xr:uid="{00000000-0005-0000-0000-000038390000}"/>
    <cellStyle name="Normal 36 2 2 4" xfId="14649" xr:uid="{00000000-0005-0000-0000-000039390000}"/>
    <cellStyle name="Normal 36 2 2 4 2" xfId="14650" xr:uid="{00000000-0005-0000-0000-00003A390000}"/>
    <cellStyle name="Normal 36 2 2 4 2 2" xfId="14651" xr:uid="{00000000-0005-0000-0000-00003B390000}"/>
    <cellStyle name="Normal 36 2 2 4 2 3" xfId="14652" xr:uid="{00000000-0005-0000-0000-00003C390000}"/>
    <cellStyle name="Normal 36 2 2 4 2 4" xfId="14653" xr:uid="{00000000-0005-0000-0000-00003D390000}"/>
    <cellStyle name="Normal 36 2 2 4 2 5" xfId="14654" xr:uid="{00000000-0005-0000-0000-00003E390000}"/>
    <cellStyle name="Normal 36 2 2 4 2 6" xfId="14655" xr:uid="{00000000-0005-0000-0000-00003F390000}"/>
    <cellStyle name="Normal 36 2 2 4 3" xfId="14656" xr:uid="{00000000-0005-0000-0000-000040390000}"/>
    <cellStyle name="Normal 36 2 2 4 4" xfId="14657" xr:uid="{00000000-0005-0000-0000-000041390000}"/>
    <cellStyle name="Normal 36 2 2 4 5" xfId="14658" xr:uid="{00000000-0005-0000-0000-000042390000}"/>
    <cellStyle name="Normal 36 2 2 4 6" xfId="14659" xr:uid="{00000000-0005-0000-0000-000043390000}"/>
    <cellStyle name="Normal 36 2 2 4 7" xfId="14660" xr:uid="{00000000-0005-0000-0000-000044390000}"/>
    <cellStyle name="Normal 36 2 2 5" xfId="14661" xr:uid="{00000000-0005-0000-0000-000045390000}"/>
    <cellStyle name="Normal 36 2 2 5 2" xfId="14662" xr:uid="{00000000-0005-0000-0000-000046390000}"/>
    <cellStyle name="Normal 36 2 2 5 2 2" xfId="14663" xr:uid="{00000000-0005-0000-0000-000047390000}"/>
    <cellStyle name="Normal 36 2 2 5 2 3" xfId="14664" xr:uid="{00000000-0005-0000-0000-000048390000}"/>
    <cellStyle name="Normal 36 2 2 5 2 4" xfId="14665" xr:uid="{00000000-0005-0000-0000-000049390000}"/>
    <cellStyle name="Normal 36 2 2 5 2 5" xfId="14666" xr:uid="{00000000-0005-0000-0000-00004A390000}"/>
    <cellStyle name="Normal 36 2 2 5 2 6" xfId="14667" xr:uid="{00000000-0005-0000-0000-00004B390000}"/>
    <cellStyle name="Normal 36 2 2 5 3" xfId="14668" xr:uid="{00000000-0005-0000-0000-00004C390000}"/>
    <cellStyle name="Normal 36 2 2 5 4" xfId="14669" xr:uid="{00000000-0005-0000-0000-00004D390000}"/>
    <cellStyle name="Normal 36 2 2 5 5" xfId="14670" xr:uid="{00000000-0005-0000-0000-00004E390000}"/>
    <cellStyle name="Normal 36 2 2 5 6" xfId="14671" xr:uid="{00000000-0005-0000-0000-00004F390000}"/>
    <cellStyle name="Normal 36 2 2 5 7" xfId="14672" xr:uid="{00000000-0005-0000-0000-000050390000}"/>
    <cellStyle name="Normal 36 2 2 6" xfId="14673" xr:uid="{00000000-0005-0000-0000-000051390000}"/>
    <cellStyle name="Normal 36 2 2 6 2" xfId="14674" xr:uid="{00000000-0005-0000-0000-000052390000}"/>
    <cellStyle name="Normal 36 2 2 6 3" xfId="14675" xr:uid="{00000000-0005-0000-0000-000053390000}"/>
    <cellStyle name="Normal 36 2 2 6 4" xfId="14676" xr:uid="{00000000-0005-0000-0000-000054390000}"/>
    <cellStyle name="Normal 36 2 2 6 5" xfId="14677" xr:uid="{00000000-0005-0000-0000-000055390000}"/>
    <cellStyle name="Normal 36 2 2 6 6" xfId="14678" xr:uid="{00000000-0005-0000-0000-000056390000}"/>
    <cellStyle name="Normal 36 2 2 7" xfId="14679" xr:uid="{00000000-0005-0000-0000-000057390000}"/>
    <cellStyle name="Normal 36 2 2 8" xfId="14680" xr:uid="{00000000-0005-0000-0000-000058390000}"/>
    <cellStyle name="Normal 36 2 2 9" xfId="14681" xr:uid="{00000000-0005-0000-0000-000059390000}"/>
    <cellStyle name="Normal 36 2 3" xfId="14682" xr:uid="{00000000-0005-0000-0000-00005A390000}"/>
    <cellStyle name="Normal 36 2 3 10" xfId="14683" xr:uid="{00000000-0005-0000-0000-00005B390000}"/>
    <cellStyle name="Normal 36 2 3 11" xfId="14684" xr:uid="{00000000-0005-0000-0000-00005C390000}"/>
    <cellStyle name="Normal 36 2 3 2" xfId="14685" xr:uid="{00000000-0005-0000-0000-00005D390000}"/>
    <cellStyle name="Normal 36 2 3 2 2" xfId="14686" xr:uid="{00000000-0005-0000-0000-00005E390000}"/>
    <cellStyle name="Normal 36 2 3 2 2 2" xfId="14687" xr:uid="{00000000-0005-0000-0000-00005F390000}"/>
    <cellStyle name="Normal 36 2 3 2 2 3" xfId="14688" xr:uid="{00000000-0005-0000-0000-000060390000}"/>
    <cellStyle name="Normal 36 2 3 2 2 4" xfId="14689" xr:uid="{00000000-0005-0000-0000-000061390000}"/>
    <cellStyle name="Normal 36 2 3 2 2 5" xfId="14690" xr:uid="{00000000-0005-0000-0000-000062390000}"/>
    <cellStyle name="Normal 36 2 3 2 2 6" xfId="14691" xr:uid="{00000000-0005-0000-0000-000063390000}"/>
    <cellStyle name="Normal 36 2 3 2 3" xfId="14692" xr:uid="{00000000-0005-0000-0000-000064390000}"/>
    <cellStyle name="Normal 36 2 3 2 4" xfId="14693" xr:uid="{00000000-0005-0000-0000-000065390000}"/>
    <cellStyle name="Normal 36 2 3 2 5" xfId="14694" xr:uid="{00000000-0005-0000-0000-000066390000}"/>
    <cellStyle name="Normal 36 2 3 2 6" xfId="14695" xr:uid="{00000000-0005-0000-0000-000067390000}"/>
    <cellStyle name="Normal 36 2 3 2 7" xfId="14696" xr:uid="{00000000-0005-0000-0000-000068390000}"/>
    <cellStyle name="Normal 36 2 3 3" xfId="14697" xr:uid="{00000000-0005-0000-0000-000069390000}"/>
    <cellStyle name="Normal 36 2 3 3 2" xfId="14698" xr:uid="{00000000-0005-0000-0000-00006A390000}"/>
    <cellStyle name="Normal 36 2 3 3 2 2" xfId="14699" xr:uid="{00000000-0005-0000-0000-00006B390000}"/>
    <cellStyle name="Normal 36 2 3 3 2 3" xfId="14700" xr:uid="{00000000-0005-0000-0000-00006C390000}"/>
    <cellStyle name="Normal 36 2 3 3 2 4" xfId="14701" xr:uid="{00000000-0005-0000-0000-00006D390000}"/>
    <cellStyle name="Normal 36 2 3 3 2 5" xfId="14702" xr:uid="{00000000-0005-0000-0000-00006E390000}"/>
    <cellStyle name="Normal 36 2 3 3 2 6" xfId="14703" xr:uid="{00000000-0005-0000-0000-00006F390000}"/>
    <cellStyle name="Normal 36 2 3 3 3" xfId="14704" xr:uid="{00000000-0005-0000-0000-000070390000}"/>
    <cellStyle name="Normal 36 2 3 3 4" xfId="14705" xr:uid="{00000000-0005-0000-0000-000071390000}"/>
    <cellStyle name="Normal 36 2 3 3 5" xfId="14706" xr:uid="{00000000-0005-0000-0000-000072390000}"/>
    <cellStyle name="Normal 36 2 3 3 6" xfId="14707" xr:uid="{00000000-0005-0000-0000-000073390000}"/>
    <cellStyle name="Normal 36 2 3 3 7" xfId="14708" xr:uid="{00000000-0005-0000-0000-000074390000}"/>
    <cellStyle name="Normal 36 2 3 4" xfId="14709" xr:uid="{00000000-0005-0000-0000-000075390000}"/>
    <cellStyle name="Normal 36 2 3 4 2" xfId="14710" xr:uid="{00000000-0005-0000-0000-000076390000}"/>
    <cellStyle name="Normal 36 2 3 4 2 2" xfId="14711" xr:uid="{00000000-0005-0000-0000-000077390000}"/>
    <cellStyle name="Normal 36 2 3 4 2 3" xfId="14712" xr:uid="{00000000-0005-0000-0000-000078390000}"/>
    <cellStyle name="Normal 36 2 3 4 2 4" xfId="14713" xr:uid="{00000000-0005-0000-0000-000079390000}"/>
    <cellStyle name="Normal 36 2 3 4 2 5" xfId="14714" xr:uid="{00000000-0005-0000-0000-00007A390000}"/>
    <cellStyle name="Normal 36 2 3 4 2 6" xfId="14715" xr:uid="{00000000-0005-0000-0000-00007B390000}"/>
    <cellStyle name="Normal 36 2 3 4 3" xfId="14716" xr:uid="{00000000-0005-0000-0000-00007C390000}"/>
    <cellStyle name="Normal 36 2 3 4 4" xfId="14717" xr:uid="{00000000-0005-0000-0000-00007D390000}"/>
    <cellStyle name="Normal 36 2 3 4 5" xfId="14718" xr:uid="{00000000-0005-0000-0000-00007E390000}"/>
    <cellStyle name="Normal 36 2 3 4 6" xfId="14719" xr:uid="{00000000-0005-0000-0000-00007F390000}"/>
    <cellStyle name="Normal 36 2 3 4 7" xfId="14720" xr:uid="{00000000-0005-0000-0000-000080390000}"/>
    <cellStyle name="Normal 36 2 3 5" xfId="14721" xr:uid="{00000000-0005-0000-0000-000081390000}"/>
    <cellStyle name="Normal 36 2 3 5 2" xfId="14722" xr:uid="{00000000-0005-0000-0000-000082390000}"/>
    <cellStyle name="Normal 36 2 3 5 2 2" xfId="14723" xr:uid="{00000000-0005-0000-0000-000083390000}"/>
    <cellStyle name="Normal 36 2 3 5 2 3" xfId="14724" xr:uid="{00000000-0005-0000-0000-000084390000}"/>
    <cellStyle name="Normal 36 2 3 5 2 4" xfId="14725" xr:uid="{00000000-0005-0000-0000-000085390000}"/>
    <cellStyle name="Normal 36 2 3 5 2 5" xfId="14726" xr:uid="{00000000-0005-0000-0000-000086390000}"/>
    <cellStyle name="Normal 36 2 3 5 2 6" xfId="14727" xr:uid="{00000000-0005-0000-0000-000087390000}"/>
    <cellStyle name="Normal 36 2 3 5 3" xfId="14728" xr:uid="{00000000-0005-0000-0000-000088390000}"/>
    <cellStyle name="Normal 36 2 3 5 4" xfId="14729" xr:uid="{00000000-0005-0000-0000-000089390000}"/>
    <cellStyle name="Normal 36 2 3 5 5" xfId="14730" xr:uid="{00000000-0005-0000-0000-00008A390000}"/>
    <cellStyle name="Normal 36 2 3 5 6" xfId="14731" xr:uid="{00000000-0005-0000-0000-00008B390000}"/>
    <cellStyle name="Normal 36 2 3 5 7" xfId="14732" xr:uid="{00000000-0005-0000-0000-00008C390000}"/>
    <cellStyle name="Normal 36 2 3 6" xfId="14733" xr:uid="{00000000-0005-0000-0000-00008D390000}"/>
    <cellStyle name="Normal 36 2 3 6 2" xfId="14734" xr:uid="{00000000-0005-0000-0000-00008E390000}"/>
    <cellStyle name="Normal 36 2 3 6 3" xfId="14735" xr:uid="{00000000-0005-0000-0000-00008F390000}"/>
    <cellStyle name="Normal 36 2 3 6 4" xfId="14736" xr:uid="{00000000-0005-0000-0000-000090390000}"/>
    <cellStyle name="Normal 36 2 3 6 5" xfId="14737" xr:uid="{00000000-0005-0000-0000-000091390000}"/>
    <cellStyle name="Normal 36 2 3 6 6" xfId="14738" xr:uid="{00000000-0005-0000-0000-000092390000}"/>
    <cellStyle name="Normal 36 2 3 7" xfId="14739" xr:uid="{00000000-0005-0000-0000-000093390000}"/>
    <cellStyle name="Normal 36 2 3 8" xfId="14740" xr:uid="{00000000-0005-0000-0000-000094390000}"/>
    <cellStyle name="Normal 36 2 3 9" xfId="14741" xr:uid="{00000000-0005-0000-0000-000095390000}"/>
    <cellStyle name="Normal 36 2 4" xfId="14742" xr:uid="{00000000-0005-0000-0000-000096390000}"/>
    <cellStyle name="Normal 36 2 4 2" xfId="14743" xr:uid="{00000000-0005-0000-0000-000097390000}"/>
    <cellStyle name="Normal 36 2 4 2 2" xfId="14744" xr:uid="{00000000-0005-0000-0000-000098390000}"/>
    <cellStyle name="Normal 36 2 4 2 3" xfId="14745" xr:uid="{00000000-0005-0000-0000-000099390000}"/>
    <cellStyle name="Normal 36 2 4 2 4" xfId="14746" xr:uid="{00000000-0005-0000-0000-00009A390000}"/>
    <cellStyle name="Normal 36 2 4 2 5" xfId="14747" xr:uid="{00000000-0005-0000-0000-00009B390000}"/>
    <cellStyle name="Normal 36 2 4 2 6" xfId="14748" xr:uid="{00000000-0005-0000-0000-00009C390000}"/>
    <cellStyle name="Normal 36 2 4 3" xfId="14749" xr:uid="{00000000-0005-0000-0000-00009D390000}"/>
    <cellStyle name="Normal 36 2 4 4" xfId="14750" xr:uid="{00000000-0005-0000-0000-00009E390000}"/>
    <cellStyle name="Normal 36 2 4 5" xfId="14751" xr:uid="{00000000-0005-0000-0000-00009F390000}"/>
    <cellStyle name="Normal 36 2 4 6" xfId="14752" xr:uid="{00000000-0005-0000-0000-0000A0390000}"/>
    <cellStyle name="Normal 36 2 4 7" xfId="14753" xr:uid="{00000000-0005-0000-0000-0000A1390000}"/>
    <cellStyle name="Normal 36 2 5" xfId="14754" xr:uid="{00000000-0005-0000-0000-0000A2390000}"/>
    <cellStyle name="Normal 36 2 5 2" xfId="14755" xr:uid="{00000000-0005-0000-0000-0000A3390000}"/>
    <cellStyle name="Normal 36 2 5 2 2" xfId="14756" xr:uid="{00000000-0005-0000-0000-0000A4390000}"/>
    <cellStyle name="Normal 36 2 5 2 3" xfId="14757" xr:uid="{00000000-0005-0000-0000-0000A5390000}"/>
    <cellStyle name="Normal 36 2 5 2 4" xfId="14758" xr:uid="{00000000-0005-0000-0000-0000A6390000}"/>
    <cellStyle name="Normal 36 2 5 2 5" xfId="14759" xr:uid="{00000000-0005-0000-0000-0000A7390000}"/>
    <cellStyle name="Normal 36 2 5 2 6" xfId="14760" xr:uid="{00000000-0005-0000-0000-0000A8390000}"/>
    <cellStyle name="Normal 36 2 5 3" xfId="14761" xr:uid="{00000000-0005-0000-0000-0000A9390000}"/>
    <cellStyle name="Normal 36 2 5 4" xfId="14762" xr:uid="{00000000-0005-0000-0000-0000AA390000}"/>
    <cellStyle name="Normal 36 2 5 5" xfId="14763" xr:uid="{00000000-0005-0000-0000-0000AB390000}"/>
    <cellStyle name="Normal 36 2 5 6" xfId="14764" xr:uid="{00000000-0005-0000-0000-0000AC390000}"/>
    <cellStyle name="Normal 36 2 5 7" xfId="14765" xr:uid="{00000000-0005-0000-0000-0000AD390000}"/>
    <cellStyle name="Normal 36 2 6" xfId="14766" xr:uid="{00000000-0005-0000-0000-0000AE390000}"/>
    <cellStyle name="Normal 36 2 6 2" xfId="14767" xr:uid="{00000000-0005-0000-0000-0000AF390000}"/>
    <cellStyle name="Normal 36 2 6 2 2" xfId="14768" xr:uid="{00000000-0005-0000-0000-0000B0390000}"/>
    <cellStyle name="Normal 36 2 6 2 3" xfId="14769" xr:uid="{00000000-0005-0000-0000-0000B1390000}"/>
    <cellStyle name="Normal 36 2 6 2 4" xfId="14770" xr:uid="{00000000-0005-0000-0000-0000B2390000}"/>
    <cellStyle name="Normal 36 2 6 2 5" xfId="14771" xr:uid="{00000000-0005-0000-0000-0000B3390000}"/>
    <cellStyle name="Normal 36 2 6 2 6" xfId="14772" xr:uid="{00000000-0005-0000-0000-0000B4390000}"/>
    <cellStyle name="Normal 36 2 6 3" xfId="14773" xr:uid="{00000000-0005-0000-0000-0000B5390000}"/>
    <cellStyle name="Normal 36 2 6 4" xfId="14774" xr:uid="{00000000-0005-0000-0000-0000B6390000}"/>
    <cellStyle name="Normal 36 2 6 5" xfId="14775" xr:uid="{00000000-0005-0000-0000-0000B7390000}"/>
    <cellStyle name="Normal 36 2 6 6" xfId="14776" xr:uid="{00000000-0005-0000-0000-0000B8390000}"/>
    <cellStyle name="Normal 36 2 6 7" xfId="14777" xr:uid="{00000000-0005-0000-0000-0000B9390000}"/>
    <cellStyle name="Normal 36 2 7" xfId="14778" xr:uid="{00000000-0005-0000-0000-0000BA390000}"/>
    <cellStyle name="Normal 36 2 7 2" xfId="14779" xr:uid="{00000000-0005-0000-0000-0000BB390000}"/>
    <cellStyle name="Normal 36 2 7 2 2" xfId="14780" xr:uid="{00000000-0005-0000-0000-0000BC390000}"/>
    <cellStyle name="Normal 36 2 7 2 3" xfId="14781" xr:uid="{00000000-0005-0000-0000-0000BD390000}"/>
    <cellStyle name="Normal 36 2 7 2 4" xfId="14782" xr:uid="{00000000-0005-0000-0000-0000BE390000}"/>
    <cellStyle name="Normal 36 2 7 2 5" xfId="14783" xr:uid="{00000000-0005-0000-0000-0000BF390000}"/>
    <cellStyle name="Normal 36 2 7 2 6" xfId="14784" xr:uid="{00000000-0005-0000-0000-0000C0390000}"/>
    <cellStyle name="Normal 36 2 7 3" xfId="14785" xr:uid="{00000000-0005-0000-0000-0000C1390000}"/>
    <cellStyle name="Normal 36 2 7 4" xfId="14786" xr:uid="{00000000-0005-0000-0000-0000C2390000}"/>
    <cellStyle name="Normal 36 2 7 5" xfId="14787" xr:uid="{00000000-0005-0000-0000-0000C3390000}"/>
    <cellStyle name="Normal 36 2 7 6" xfId="14788" xr:uid="{00000000-0005-0000-0000-0000C4390000}"/>
    <cellStyle name="Normal 36 2 7 7" xfId="14789" xr:uid="{00000000-0005-0000-0000-0000C5390000}"/>
    <cellStyle name="Normal 36 2 8" xfId="14790" xr:uid="{00000000-0005-0000-0000-0000C6390000}"/>
    <cellStyle name="Normal 36 2 8 2" xfId="14791" xr:uid="{00000000-0005-0000-0000-0000C7390000}"/>
    <cellStyle name="Normal 36 2 8 3" xfId="14792" xr:uid="{00000000-0005-0000-0000-0000C8390000}"/>
    <cellStyle name="Normal 36 2 8 4" xfId="14793" xr:uid="{00000000-0005-0000-0000-0000C9390000}"/>
    <cellStyle name="Normal 36 2 8 5" xfId="14794" xr:uid="{00000000-0005-0000-0000-0000CA390000}"/>
    <cellStyle name="Normal 36 2 8 6" xfId="14795" xr:uid="{00000000-0005-0000-0000-0000CB390000}"/>
    <cellStyle name="Normal 36 2 9" xfId="14796" xr:uid="{00000000-0005-0000-0000-0000CC390000}"/>
    <cellStyle name="Normal 36 2 9 2" xfId="14797" xr:uid="{00000000-0005-0000-0000-0000CD390000}"/>
    <cellStyle name="Normal 36 3" xfId="14798" xr:uid="{00000000-0005-0000-0000-0000CE390000}"/>
    <cellStyle name="Normal 36 3 10" xfId="14799" xr:uid="{00000000-0005-0000-0000-0000CF390000}"/>
    <cellStyle name="Normal 36 3 11" xfId="14800" xr:uid="{00000000-0005-0000-0000-0000D0390000}"/>
    <cellStyle name="Normal 36 3 12" xfId="14801" xr:uid="{00000000-0005-0000-0000-0000D1390000}"/>
    <cellStyle name="Normal 36 3 2" xfId="14802" xr:uid="{00000000-0005-0000-0000-0000D2390000}"/>
    <cellStyle name="Normal 36 3 2 2" xfId="14803" xr:uid="{00000000-0005-0000-0000-0000D3390000}"/>
    <cellStyle name="Normal 36 3 2 2 2" xfId="14804" xr:uid="{00000000-0005-0000-0000-0000D4390000}"/>
    <cellStyle name="Normal 36 3 2 2 3" xfId="14805" xr:uid="{00000000-0005-0000-0000-0000D5390000}"/>
    <cellStyle name="Normal 36 3 2 2 4" xfId="14806" xr:uid="{00000000-0005-0000-0000-0000D6390000}"/>
    <cellStyle name="Normal 36 3 2 2 5" xfId="14807" xr:uid="{00000000-0005-0000-0000-0000D7390000}"/>
    <cellStyle name="Normal 36 3 2 2 6" xfId="14808" xr:uid="{00000000-0005-0000-0000-0000D8390000}"/>
    <cellStyle name="Normal 36 3 2 3" xfId="14809" xr:uid="{00000000-0005-0000-0000-0000D9390000}"/>
    <cellStyle name="Normal 36 3 2 4" xfId="14810" xr:uid="{00000000-0005-0000-0000-0000DA390000}"/>
    <cellStyle name="Normal 36 3 2 5" xfId="14811" xr:uid="{00000000-0005-0000-0000-0000DB390000}"/>
    <cellStyle name="Normal 36 3 2 6" xfId="14812" xr:uid="{00000000-0005-0000-0000-0000DC390000}"/>
    <cellStyle name="Normal 36 3 2 7" xfId="14813" xr:uid="{00000000-0005-0000-0000-0000DD390000}"/>
    <cellStyle name="Normal 36 3 3" xfId="14814" xr:uid="{00000000-0005-0000-0000-0000DE390000}"/>
    <cellStyle name="Normal 36 3 3 2" xfId="14815" xr:uid="{00000000-0005-0000-0000-0000DF390000}"/>
    <cellStyle name="Normal 36 3 3 2 2" xfId="14816" xr:uid="{00000000-0005-0000-0000-0000E0390000}"/>
    <cellStyle name="Normal 36 3 3 2 3" xfId="14817" xr:uid="{00000000-0005-0000-0000-0000E1390000}"/>
    <cellStyle name="Normal 36 3 3 2 4" xfId="14818" xr:uid="{00000000-0005-0000-0000-0000E2390000}"/>
    <cellStyle name="Normal 36 3 3 2 5" xfId="14819" xr:uid="{00000000-0005-0000-0000-0000E3390000}"/>
    <cellStyle name="Normal 36 3 3 2 6" xfId="14820" xr:uid="{00000000-0005-0000-0000-0000E4390000}"/>
    <cellStyle name="Normal 36 3 3 3" xfId="14821" xr:uid="{00000000-0005-0000-0000-0000E5390000}"/>
    <cellStyle name="Normal 36 3 3 4" xfId="14822" xr:uid="{00000000-0005-0000-0000-0000E6390000}"/>
    <cellStyle name="Normal 36 3 3 5" xfId="14823" xr:uid="{00000000-0005-0000-0000-0000E7390000}"/>
    <cellStyle name="Normal 36 3 3 6" xfId="14824" xr:uid="{00000000-0005-0000-0000-0000E8390000}"/>
    <cellStyle name="Normal 36 3 3 7" xfId="14825" xr:uid="{00000000-0005-0000-0000-0000E9390000}"/>
    <cellStyle name="Normal 36 3 4" xfId="14826" xr:uid="{00000000-0005-0000-0000-0000EA390000}"/>
    <cellStyle name="Normal 36 3 4 2" xfId="14827" xr:uid="{00000000-0005-0000-0000-0000EB390000}"/>
    <cellStyle name="Normal 36 3 4 2 2" xfId="14828" xr:uid="{00000000-0005-0000-0000-0000EC390000}"/>
    <cellStyle name="Normal 36 3 4 2 3" xfId="14829" xr:uid="{00000000-0005-0000-0000-0000ED390000}"/>
    <cellStyle name="Normal 36 3 4 2 4" xfId="14830" xr:uid="{00000000-0005-0000-0000-0000EE390000}"/>
    <cellStyle name="Normal 36 3 4 2 5" xfId="14831" xr:uid="{00000000-0005-0000-0000-0000EF390000}"/>
    <cellStyle name="Normal 36 3 4 2 6" xfId="14832" xr:uid="{00000000-0005-0000-0000-0000F0390000}"/>
    <cellStyle name="Normal 36 3 4 3" xfId="14833" xr:uid="{00000000-0005-0000-0000-0000F1390000}"/>
    <cellStyle name="Normal 36 3 4 4" xfId="14834" xr:uid="{00000000-0005-0000-0000-0000F2390000}"/>
    <cellStyle name="Normal 36 3 4 5" xfId="14835" xr:uid="{00000000-0005-0000-0000-0000F3390000}"/>
    <cellStyle name="Normal 36 3 4 6" xfId="14836" xr:uid="{00000000-0005-0000-0000-0000F4390000}"/>
    <cellStyle name="Normal 36 3 4 7" xfId="14837" xr:uid="{00000000-0005-0000-0000-0000F5390000}"/>
    <cellStyle name="Normal 36 3 5" xfId="14838" xr:uid="{00000000-0005-0000-0000-0000F6390000}"/>
    <cellStyle name="Normal 36 3 5 2" xfId="14839" xr:uid="{00000000-0005-0000-0000-0000F7390000}"/>
    <cellStyle name="Normal 36 3 5 2 2" xfId="14840" xr:uid="{00000000-0005-0000-0000-0000F8390000}"/>
    <cellStyle name="Normal 36 3 5 2 3" xfId="14841" xr:uid="{00000000-0005-0000-0000-0000F9390000}"/>
    <cellStyle name="Normal 36 3 5 2 4" xfId="14842" xr:uid="{00000000-0005-0000-0000-0000FA390000}"/>
    <cellStyle name="Normal 36 3 5 2 5" xfId="14843" xr:uid="{00000000-0005-0000-0000-0000FB390000}"/>
    <cellStyle name="Normal 36 3 5 2 6" xfId="14844" xr:uid="{00000000-0005-0000-0000-0000FC390000}"/>
    <cellStyle name="Normal 36 3 5 3" xfId="14845" xr:uid="{00000000-0005-0000-0000-0000FD390000}"/>
    <cellStyle name="Normal 36 3 5 4" xfId="14846" xr:uid="{00000000-0005-0000-0000-0000FE390000}"/>
    <cellStyle name="Normal 36 3 5 5" xfId="14847" xr:uid="{00000000-0005-0000-0000-0000FF390000}"/>
    <cellStyle name="Normal 36 3 5 6" xfId="14848" xr:uid="{00000000-0005-0000-0000-0000003A0000}"/>
    <cellStyle name="Normal 36 3 5 7" xfId="14849" xr:uid="{00000000-0005-0000-0000-0000013A0000}"/>
    <cellStyle name="Normal 36 3 6" xfId="14850" xr:uid="{00000000-0005-0000-0000-0000023A0000}"/>
    <cellStyle name="Normal 36 3 6 2" xfId="14851" xr:uid="{00000000-0005-0000-0000-0000033A0000}"/>
    <cellStyle name="Normal 36 3 6 3" xfId="14852" xr:uid="{00000000-0005-0000-0000-0000043A0000}"/>
    <cellStyle name="Normal 36 3 6 4" xfId="14853" xr:uid="{00000000-0005-0000-0000-0000053A0000}"/>
    <cellStyle name="Normal 36 3 6 5" xfId="14854" xr:uid="{00000000-0005-0000-0000-0000063A0000}"/>
    <cellStyle name="Normal 36 3 6 6" xfId="14855" xr:uid="{00000000-0005-0000-0000-0000073A0000}"/>
    <cellStyle name="Normal 36 3 7" xfId="14856" xr:uid="{00000000-0005-0000-0000-0000083A0000}"/>
    <cellStyle name="Normal 36 3 7 2" xfId="14857" xr:uid="{00000000-0005-0000-0000-0000093A0000}"/>
    <cellStyle name="Normal 36 3 8" xfId="14858" xr:uid="{00000000-0005-0000-0000-00000A3A0000}"/>
    <cellStyle name="Normal 36 3 9" xfId="14859" xr:uid="{00000000-0005-0000-0000-00000B3A0000}"/>
    <cellStyle name="Normal 36 4" xfId="14860" xr:uid="{00000000-0005-0000-0000-00000C3A0000}"/>
    <cellStyle name="Normal 36 4 10" xfId="14861" xr:uid="{00000000-0005-0000-0000-00000D3A0000}"/>
    <cellStyle name="Normal 36 4 11" xfId="14862" xr:uid="{00000000-0005-0000-0000-00000E3A0000}"/>
    <cellStyle name="Normal 36 4 12" xfId="14863" xr:uid="{00000000-0005-0000-0000-00000F3A0000}"/>
    <cellStyle name="Normal 36 4 2" xfId="14864" xr:uid="{00000000-0005-0000-0000-0000103A0000}"/>
    <cellStyle name="Normal 36 4 2 2" xfId="14865" xr:uid="{00000000-0005-0000-0000-0000113A0000}"/>
    <cellStyle name="Normal 36 4 2 2 2" xfId="14866" xr:uid="{00000000-0005-0000-0000-0000123A0000}"/>
    <cellStyle name="Normal 36 4 2 2 3" xfId="14867" xr:uid="{00000000-0005-0000-0000-0000133A0000}"/>
    <cellStyle name="Normal 36 4 2 2 4" xfId="14868" xr:uid="{00000000-0005-0000-0000-0000143A0000}"/>
    <cellStyle name="Normal 36 4 2 2 5" xfId="14869" xr:uid="{00000000-0005-0000-0000-0000153A0000}"/>
    <cellStyle name="Normal 36 4 2 2 6" xfId="14870" xr:uid="{00000000-0005-0000-0000-0000163A0000}"/>
    <cellStyle name="Normal 36 4 2 3" xfId="14871" xr:uid="{00000000-0005-0000-0000-0000173A0000}"/>
    <cellStyle name="Normal 36 4 2 4" xfId="14872" xr:uid="{00000000-0005-0000-0000-0000183A0000}"/>
    <cellStyle name="Normal 36 4 2 5" xfId="14873" xr:uid="{00000000-0005-0000-0000-0000193A0000}"/>
    <cellStyle name="Normal 36 4 2 6" xfId="14874" xr:uid="{00000000-0005-0000-0000-00001A3A0000}"/>
    <cellStyle name="Normal 36 4 2 7" xfId="14875" xr:uid="{00000000-0005-0000-0000-00001B3A0000}"/>
    <cellStyle name="Normal 36 4 3" xfId="14876" xr:uid="{00000000-0005-0000-0000-00001C3A0000}"/>
    <cellStyle name="Normal 36 4 3 2" xfId="14877" xr:uid="{00000000-0005-0000-0000-00001D3A0000}"/>
    <cellStyle name="Normal 36 4 3 2 2" xfId="14878" xr:uid="{00000000-0005-0000-0000-00001E3A0000}"/>
    <cellStyle name="Normal 36 4 3 2 3" xfId="14879" xr:uid="{00000000-0005-0000-0000-00001F3A0000}"/>
    <cellStyle name="Normal 36 4 3 2 4" xfId="14880" xr:uid="{00000000-0005-0000-0000-0000203A0000}"/>
    <cellStyle name="Normal 36 4 3 2 5" xfId="14881" xr:uid="{00000000-0005-0000-0000-0000213A0000}"/>
    <cellStyle name="Normal 36 4 3 2 6" xfId="14882" xr:uid="{00000000-0005-0000-0000-0000223A0000}"/>
    <cellStyle name="Normal 36 4 3 3" xfId="14883" xr:uid="{00000000-0005-0000-0000-0000233A0000}"/>
    <cellStyle name="Normal 36 4 3 4" xfId="14884" xr:uid="{00000000-0005-0000-0000-0000243A0000}"/>
    <cellStyle name="Normal 36 4 3 5" xfId="14885" xr:uid="{00000000-0005-0000-0000-0000253A0000}"/>
    <cellStyle name="Normal 36 4 3 6" xfId="14886" xr:uid="{00000000-0005-0000-0000-0000263A0000}"/>
    <cellStyle name="Normal 36 4 3 7" xfId="14887" xr:uid="{00000000-0005-0000-0000-0000273A0000}"/>
    <cellStyle name="Normal 36 4 4" xfId="14888" xr:uid="{00000000-0005-0000-0000-0000283A0000}"/>
    <cellStyle name="Normal 36 4 4 2" xfId="14889" xr:uid="{00000000-0005-0000-0000-0000293A0000}"/>
    <cellStyle name="Normal 36 4 4 2 2" xfId="14890" xr:uid="{00000000-0005-0000-0000-00002A3A0000}"/>
    <cellStyle name="Normal 36 4 4 2 3" xfId="14891" xr:uid="{00000000-0005-0000-0000-00002B3A0000}"/>
    <cellStyle name="Normal 36 4 4 2 4" xfId="14892" xr:uid="{00000000-0005-0000-0000-00002C3A0000}"/>
    <cellStyle name="Normal 36 4 4 2 5" xfId="14893" xr:uid="{00000000-0005-0000-0000-00002D3A0000}"/>
    <cellStyle name="Normal 36 4 4 2 6" xfId="14894" xr:uid="{00000000-0005-0000-0000-00002E3A0000}"/>
    <cellStyle name="Normal 36 4 4 3" xfId="14895" xr:uid="{00000000-0005-0000-0000-00002F3A0000}"/>
    <cellStyle name="Normal 36 4 4 4" xfId="14896" xr:uid="{00000000-0005-0000-0000-0000303A0000}"/>
    <cellStyle name="Normal 36 4 4 5" xfId="14897" xr:uid="{00000000-0005-0000-0000-0000313A0000}"/>
    <cellStyle name="Normal 36 4 4 6" xfId="14898" xr:uid="{00000000-0005-0000-0000-0000323A0000}"/>
    <cellStyle name="Normal 36 4 4 7" xfId="14899" xr:uid="{00000000-0005-0000-0000-0000333A0000}"/>
    <cellStyle name="Normal 36 4 5" xfId="14900" xr:uid="{00000000-0005-0000-0000-0000343A0000}"/>
    <cellStyle name="Normal 36 4 5 2" xfId="14901" xr:uid="{00000000-0005-0000-0000-0000353A0000}"/>
    <cellStyle name="Normal 36 4 5 2 2" xfId="14902" xr:uid="{00000000-0005-0000-0000-0000363A0000}"/>
    <cellStyle name="Normal 36 4 5 2 3" xfId="14903" xr:uid="{00000000-0005-0000-0000-0000373A0000}"/>
    <cellStyle name="Normal 36 4 5 2 4" xfId="14904" xr:uid="{00000000-0005-0000-0000-0000383A0000}"/>
    <cellStyle name="Normal 36 4 5 2 5" xfId="14905" xr:uid="{00000000-0005-0000-0000-0000393A0000}"/>
    <cellStyle name="Normal 36 4 5 2 6" xfId="14906" xr:uid="{00000000-0005-0000-0000-00003A3A0000}"/>
    <cellStyle name="Normal 36 4 5 3" xfId="14907" xr:uid="{00000000-0005-0000-0000-00003B3A0000}"/>
    <cellStyle name="Normal 36 4 5 4" xfId="14908" xr:uid="{00000000-0005-0000-0000-00003C3A0000}"/>
    <cellStyle name="Normal 36 4 5 5" xfId="14909" xr:uid="{00000000-0005-0000-0000-00003D3A0000}"/>
    <cellStyle name="Normal 36 4 5 6" xfId="14910" xr:uid="{00000000-0005-0000-0000-00003E3A0000}"/>
    <cellStyle name="Normal 36 4 5 7" xfId="14911" xr:uid="{00000000-0005-0000-0000-00003F3A0000}"/>
    <cellStyle name="Normal 36 4 6" xfId="14912" xr:uid="{00000000-0005-0000-0000-0000403A0000}"/>
    <cellStyle name="Normal 36 4 6 2" xfId="14913" xr:uid="{00000000-0005-0000-0000-0000413A0000}"/>
    <cellStyle name="Normal 36 4 6 3" xfId="14914" xr:uid="{00000000-0005-0000-0000-0000423A0000}"/>
    <cellStyle name="Normal 36 4 6 4" xfId="14915" xr:uid="{00000000-0005-0000-0000-0000433A0000}"/>
    <cellStyle name="Normal 36 4 6 5" xfId="14916" xr:uid="{00000000-0005-0000-0000-0000443A0000}"/>
    <cellStyle name="Normal 36 4 6 6" xfId="14917" xr:uid="{00000000-0005-0000-0000-0000453A0000}"/>
    <cellStyle name="Normal 36 4 7" xfId="14918" xr:uid="{00000000-0005-0000-0000-0000463A0000}"/>
    <cellStyle name="Normal 36 4 7 2" xfId="14919" xr:uid="{00000000-0005-0000-0000-0000473A0000}"/>
    <cellStyle name="Normal 36 4 8" xfId="14920" xr:uid="{00000000-0005-0000-0000-0000483A0000}"/>
    <cellStyle name="Normal 36 4 9" xfId="14921" xr:uid="{00000000-0005-0000-0000-0000493A0000}"/>
    <cellStyle name="Normal 36 5" xfId="14922" xr:uid="{00000000-0005-0000-0000-00004A3A0000}"/>
    <cellStyle name="Normal 36 5 2" xfId="14923" xr:uid="{00000000-0005-0000-0000-00004B3A0000}"/>
    <cellStyle name="Normal 36 5 2 2" xfId="14924" xr:uid="{00000000-0005-0000-0000-00004C3A0000}"/>
    <cellStyle name="Normal 36 5 2 3" xfId="14925" xr:uid="{00000000-0005-0000-0000-00004D3A0000}"/>
    <cellStyle name="Normal 36 5 2 4" xfId="14926" xr:uid="{00000000-0005-0000-0000-00004E3A0000}"/>
    <cellStyle name="Normal 36 5 2 5" xfId="14927" xr:uid="{00000000-0005-0000-0000-00004F3A0000}"/>
    <cellStyle name="Normal 36 5 2 6" xfId="14928" xr:uid="{00000000-0005-0000-0000-0000503A0000}"/>
    <cellStyle name="Normal 36 5 3" xfId="14929" xr:uid="{00000000-0005-0000-0000-0000513A0000}"/>
    <cellStyle name="Normal 36 5 3 2" xfId="14930" xr:uid="{00000000-0005-0000-0000-0000523A0000}"/>
    <cellStyle name="Normal 36 5 4" xfId="14931" xr:uid="{00000000-0005-0000-0000-0000533A0000}"/>
    <cellStyle name="Normal 36 5 5" xfId="14932" xr:uid="{00000000-0005-0000-0000-0000543A0000}"/>
    <cellStyle name="Normal 36 5 6" xfId="14933" xr:uid="{00000000-0005-0000-0000-0000553A0000}"/>
    <cellStyle name="Normal 36 5 7" xfId="14934" xr:uid="{00000000-0005-0000-0000-0000563A0000}"/>
    <cellStyle name="Normal 36 5 8" xfId="14935" xr:uid="{00000000-0005-0000-0000-0000573A0000}"/>
    <cellStyle name="Normal 36 6" xfId="14936" xr:uid="{00000000-0005-0000-0000-0000583A0000}"/>
    <cellStyle name="Normal 36 6 2" xfId="14937" xr:uid="{00000000-0005-0000-0000-0000593A0000}"/>
    <cellStyle name="Normal 36 6 2 2" xfId="14938" xr:uid="{00000000-0005-0000-0000-00005A3A0000}"/>
    <cellStyle name="Normal 36 6 2 3" xfId="14939" xr:uid="{00000000-0005-0000-0000-00005B3A0000}"/>
    <cellStyle name="Normal 36 6 2 4" xfId="14940" xr:uid="{00000000-0005-0000-0000-00005C3A0000}"/>
    <cellStyle name="Normal 36 6 2 5" xfId="14941" xr:uid="{00000000-0005-0000-0000-00005D3A0000}"/>
    <cellStyle name="Normal 36 6 2 6" xfId="14942" xr:uid="{00000000-0005-0000-0000-00005E3A0000}"/>
    <cellStyle name="Normal 36 6 3" xfId="14943" xr:uid="{00000000-0005-0000-0000-00005F3A0000}"/>
    <cellStyle name="Normal 36 6 3 2" xfId="14944" xr:uid="{00000000-0005-0000-0000-0000603A0000}"/>
    <cellStyle name="Normal 36 6 4" xfId="14945" xr:uid="{00000000-0005-0000-0000-0000613A0000}"/>
    <cellStyle name="Normal 36 6 5" xfId="14946" xr:uid="{00000000-0005-0000-0000-0000623A0000}"/>
    <cellStyle name="Normal 36 6 6" xfId="14947" xr:uid="{00000000-0005-0000-0000-0000633A0000}"/>
    <cellStyle name="Normal 36 6 7" xfId="14948" xr:uid="{00000000-0005-0000-0000-0000643A0000}"/>
    <cellStyle name="Normal 36 6 8" xfId="14949" xr:uid="{00000000-0005-0000-0000-0000653A0000}"/>
    <cellStyle name="Normal 36 7" xfId="14950" xr:uid="{00000000-0005-0000-0000-0000663A0000}"/>
    <cellStyle name="Normal 36 7 2" xfId="14951" xr:uid="{00000000-0005-0000-0000-0000673A0000}"/>
    <cellStyle name="Normal 36 7 2 2" xfId="14952" xr:uid="{00000000-0005-0000-0000-0000683A0000}"/>
    <cellStyle name="Normal 36 7 2 3" xfId="14953" xr:uid="{00000000-0005-0000-0000-0000693A0000}"/>
    <cellStyle name="Normal 36 7 2 4" xfId="14954" xr:uid="{00000000-0005-0000-0000-00006A3A0000}"/>
    <cellStyle name="Normal 36 7 2 5" xfId="14955" xr:uid="{00000000-0005-0000-0000-00006B3A0000}"/>
    <cellStyle name="Normal 36 7 2 6" xfId="14956" xr:uid="{00000000-0005-0000-0000-00006C3A0000}"/>
    <cellStyle name="Normal 36 7 3" xfId="14957" xr:uid="{00000000-0005-0000-0000-00006D3A0000}"/>
    <cellStyle name="Normal 36 7 3 2" xfId="14958" xr:uid="{00000000-0005-0000-0000-00006E3A0000}"/>
    <cellStyle name="Normal 36 7 4" xfId="14959" xr:uid="{00000000-0005-0000-0000-00006F3A0000}"/>
    <cellStyle name="Normal 36 7 5" xfId="14960" xr:uid="{00000000-0005-0000-0000-0000703A0000}"/>
    <cellStyle name="Normal 36 7 6" xfId="14961" xr:uid="{00000000-0005-0000-0000-0000713A0000}"/>
    <cellStyle name="Normal 36 7 7" xfId="14962" xr:uid="{00000000-0005-0000-0000-0000723A0000}"/>
    <cellStyle name="Normal 36 7 8" xfId="14963" xr:uid="{00000000-0005-0000-0000-0000733A0000}"/>
    <cellStyle name="Normal 36 8" xfId="14964" xr:uid="{00000000-0005-0000-0000-0000743A0000}"/>
    <cellStyle name="Normal 36 8 2" xfId="14965" xr:uid="{00000000-0005-0000-0000-0000753A0000}"/>
    <cellStyle name="Normal 36 8 2 2" xfId="14966" xr:uid="{00000000-0005-0000-0000-0000763A0000}"/>
    <cellStyle name="Normal 36 8 2 3" xfId="14967" xr:uid="{00000000-0005-0000-0000-0000773A0000}"/>
    <cellStyle name="Normal 36 8 2 4" xfId="14968" xr:uid="{00000000-0005-0000-0000-0000783A0000}"/>
    <cellStyle name="Normal 36 8 2 5" xfId="14969" xr:uid="{00000000-0005-0000-0000-0000793A0000}"/>
    <cellStyle name="Normal 36 8 2 6" xfId="14970" xr:uid="{00000000-0005-0000-0000-00007A3A0000}"/>
    <cellStyle name="Normal 36 8 3" xfId="14971" xr:uid="{00000000-0005-0000-0000-00007B3A0000}"/>
    <cellStyle name="Normal 36 8 4" xfId="14972" xr:uid="{00000000-0005-0000-0000-00007C3A0000}"/>
    <cellStyle name="Normal 36 8 5" xfId="14973" xr:uid="{00000000-0005-0000-0000-00007D3A0000}"/>
    <cellStyle name="Normal 36 8 6" xfId="14974" xr:uid="{00000000-0005-0000-0000-00007E3A0000}"/>
    <cellStyle name="Normal 36 8 7" xfId="14975" xr:uid="{00000000-0005-0000-0000-00007F3A0000}"/>
    <cellStyle name="Normal 36 9" xfId="14976" xr:uid="{00000000-0005-0000-0000-0000803A0000}"/>
    <cellStyle name="Normal 36 9 2" xfId="14977" xr:uid="{00000000-0005-0000-0000-0000813A0000}"/>
    <cellStyle name="Normal 36 9 3" xfId="14978" xr:uid="{00000000-0005-0000-0000-0000823A0000}"/>
    <cellStyle name="Normal 36 9 4" xfId="14979" xr:uid="{00000000-0005-0000-0000-0000833A0000}"/>
    <cellStyle name="Normal 36 9 5" xfId="14980" xr:uid="{00000000-0005-0000-0000-0000843A0000}"/>
    <cellStyle name="Normal 36 9 6" xfId="14981" xr:uid="{00000000-0005-0000-0000-0000853A0000}"/>
    <cellStyle name="Normal 36_New ALCO Model &amp; Content_7.21.11" xfId="14982" xr:uid="{00000000-0005-0000-0000-0000863A0000}"/>
    <cellStyle name="Normal 37" xfId="14983" xr:uid="{00000000-0005-0000-0000-0000873A0000}"/>
    <cellStyle name="Normal 37 10" xfId="14984" xr:uid="{00000000-0005-0000-0000-0000883A0000}"/>
    <cellStyle name="Normal 37 10 2" xfId="14985" xr:uid="{00000000-0005-0000-0000-0000893A0000}"/>
    <cellStyle name="Normal 37 11" xfId="14986" xr:uid="{00000000-0005-0000-0000-00008A3A0000}"/>
    <cellStyle name="Normal 37 12" xfId="14987" xr:uid="{00000000-0005-0000-0000-00008B3A0000}"/>
    <cellStyle name="Normal 37 13" xfId="14988" xr:uid="{00000000-0005-0000-0000-00008C3A0000}"/>
    <cellStyle name="Normal 37 14" xfId="14989" xr:uid="{00000000-0005-0000-0000-00008D3A0000}"/>
    <cellStyle name="Normal 37 15" xfId="14990" xr:uid="{00000000-0005-0000-0000-00008E3A0000}"/>
    <cellStyle name="Normal 37 2" xfId="14991" xr:uid="{00000000-0005-0000-0000-00008F3A0000}"/>
    <cellStyle name="Normal 37 2 10" xfId="14992" xr:uid="{00000000-0005-0000-0000-0000903A0000}"/>
    <cellStyle name="Normal 37 2 11" xfId="14993" xr:uid="{00000000-0005-0000-0000-0000913A0000}"/>
    <cellStyle name="Normal 37 2 12" xfId="14994" xr:uid="{00000000-0005-0000-0000-0000923A0000}"/>
    <cellStyle name="Normal 37 2 13" xfId="14995" xr:uid="{00000000-0005-0000-0000-0000933A0000}"/>
    <cellStyle name="Normal 37 2 14" xfId="14996" xr:uid="{00000000-0005-0000-0000-0000943A0000}"/>
    <cellStyle name="Normal 37 2 2" xfId="14997" xr:uid="{00000000-0005-0000-0000-0000953A0000}"/>
    <cellStyle name="Normal 37 2 2 10" xfId="14998" xr:uid="{00000000-0005-0000-0000-0000963A0000}"/>
    <cellStyle name="Normal 37 2 2 11" xfId="14999" xr:uid="{00000000-0005-0000-0000-0000973A0000}"/>
    <cellStyle name="Normal 37 2 2 2" xfId="15000" xr:uid="{00000000-0005-0000-0000-0000983A0000}"/>
    <cellStyle name="Normal 37 2 2 2 2" xfId="15001" xr:uid="{00000000-0005-0000-0000-0000993A0000}"/>
    <cellStyle name="Normal 37 2 2 2 2 2" xfId="15002" xr:uid="{00000000-0005-0000-0000-00009A3A0000}"/>
    <cellStyle name="Normal 37 2 2 2 2 3" xfId="15003" xr:uid="{00000000-0005-0000-0000-00009B3A0000}"/>
    <cellStyle name="Normal 37 2 2 2 2 4" xfId="15004" xr:uid="{00000000-0005-0000-0000-00009C3A0000}"/>
    <cellStyle name="Normal 37 2 2 2 2 5" xfId="15005" xr:uid="{00000000-0005-0000-0000-00009D3A0000}"/>
    <cellStyle name="Normal 37 2 2 2 2 6" xfId="15006" xr:uid="{00000000-0005-0000-0000-00009E3A0000}"/>
    <cellStyle name="Normal 37 2 2 2 3" xfId="15007" xr:uid="{00000000-0005-0000-0000-00009F3A0000}"/>
    <cellStyle name="Normal 37 2 2 2 4" xfId="15008" xr:uid="{00000000-0005-0000-0000-0000A03A0000}"/>
    <cellStyle name="Normal 37 2 2 2 5" xfId="15009" xr:uid="{00000000-0005-0000-0000-0000A13A0000}"/>
    <cellStyle name="Normal 37 2 2 2 6" xfId="15010" xr:uid="{00000000-0005-0000-0000-0000A23A0000}"/>
    <cellStyle name="Normal 37 2 2 2 7" xfId="15011" xr:uid="{00000000-0005-0000-0000-0000A33A0000}"/>
    <cellStyle name="Normal 37 2 2 3" xfId="15012" xr:uid="{00000000-0005-0000-0000-0000A43A0000}"/>
    <cellStyle name="Normal 37 2 2 3 2" xfId="15013" xr:uid="{00000000-0005-0000-0000-0000A53A0000}"/>
    <cellStyle name="Normal 37 2 2 3 2 2" xfId="15014" xr:uid="{00000000-0005-0000-0000-0000A63A0000}"/>
    <cellStyle name="Normal 37 2 2 3 2 3" xfId="15015" xr:uid="{00000000-0005-0000-0000-0000A73A0000}"/>
    <cellStyle name="Normal 37 2 2 3 2 4" xfId="15016" xr:uid="{00000000-0005-0000-0000-0000A83A0000}"/>
    <cellStyle name="Normal 37 2 2 3 2 5" xfId="15017" xr:uid="{00000000-0005-0000-0000-0000A93A0000}"/>
    <cellStyle name="Normal 37 2 2 3 2 6" xfId="15018" xr:uid="{00000000-0005-0000-0000-0000AA3A0000}"/>
    <cellStyle name="Normal 37 2 2 3 3" xfId="15019" xr:uid="{00000000-0005-0000-0000-0000AB3A0000}"/>
    <cellStyle name="Normal 37 2 2 3 4" xfId="15020" xr:uid="{00000000-0005-0000-0000-0000AC3A0000}"/>
    <cellStyle name="Normal 37 2 2 3 5" xfId="15021" xr:uid="{00000000-0005-0000-0000-0000AD3A0000}"/>
    <cellStyle name="Normal 37 2 2 3 6" xfId="15022" xr:uid="{00000000-0005-0000-0000-0000AE3A0000}"/>
    <cellStyle name="Normal 37 2 2 3 7" xfId="15023" xr:uid="{00000000-0005-0000-0000-0000AF3A0000}"/>
    <cellStyle name="Normal 37 2 2 4" xfId="15024" xr:uid="{00000000-0005-0000-0000-0000B03A0000}"/>
    <cellStyle name="Normal 37 2 2 4 2" xfId="15025" xr:uid="{00000000-0005-0000-0000-0000B13A0000}"/>
    <cellStyle name="Normal 37 2 2 4 2 2" xfId="15026" xr:uid="{00000000-0005-0000-0000-0000B23A0000}"/>
    <cellStyle name="Normal 37 2 2 4 2 3" xfId="15027" xr:uid="{00000000-0005-0000-0000-0000B33A0000}"/>
    <cellStyle name="Normal 37 2 2 4 2 4" xfId="15028" xr:uid="{00000000-0005-0000-0000-0000B43A0000}"/>
    <cellStyle name="Normal 37 2 2 4 2 5" xfId="15029" xr:uid="{00000000-0005-0000-0000-0000B53A0000}"/>
    <cellStyle name="Normal 37 2 2 4 2 6" xfId="15030" xr:uid="{00000000-0005-0000-0000-0000B63A0000}"/>
    <cellStyle name="Normal 37 2 2 4 3" xfId="15031" xr:uid="{00000000-0005-0000-0000-0000B73A0000}"/>
    <cellStyle name="Normal 37 2 2 4 4" xfId="15032" xr:uid="{00000000-0005-0000-0000-0000B83A0000}"/>
    <cellStyle name="Normal 37 2 2 4 5" xfId="15033" xr:uid="{00000000-0005-0000-0000-0000B93A0000}"/>
    <cellStyle name="Normal 37 2 2 4 6" xfId="15034" xr:uid="{00000000-0005-0000-0000-0000BA3A0000}"/>
    <cellStyle name="Normal 37 2 2 4 7" xfId="15035" xr:uid="{00000000-0005-0000-0000-0000BB3A0000}"/>
    <cellStyle name="Normal 37 2 2 5" xfId="15036" xr:uid="{00000000-0005-0000-0000-0000BC3A0000}"/>
    <cellStyle name="Normal 37 2 2 5 2" xfId="15037" xr:uid="{00000000-0005-0000-0000-0000BD3A0000}"/>
    <cellStyle name="Normal 37 2 2 5 2 2" xfId="15038" xr:uid="{00000000-0005-0000-0000-0000BE3A0000}"/>
    <cellStyle name="Normal 37 2 2 5 2 3" xfId="15039" xr:uid="{00000000-0005-0000-0000-0000BF3A0000}"/>
    <cellStyle name="Normal 37 2 2 5 2 4" xfId="15040" xr:uid="{00000000-0005-0000-0000-0000C03A0000}"/>
    <cellStyle name="Normal 37 2 2 5 2 5" xfId="15041" xr:uid="{00000000-0005-0000-0000-0000C13A0000}"/>
    <cellStyle name="Normal 37 2 2 5 2 6" xfId="15042" xr:uid="{00000000-0005-0000-0000-0000C23A0000}"/>
    <cellStyle name="Normal 37 2 2 5 3" xfId="15043" xr:uid="{00000000-0005-0000-0000-0000C33A0000}"/>
    <cellStyle name="Normal 37 2 2 5 4" xfId="15044" xr:uid="{00000000-0005-0000-0000-0000C43A0000}"/>
    <cellStyle name="Normal 37 2 2 5 5" xfId="15045" xr:uid="{00000000-0005-0000-0000-0000C53A0000}"/>
    <cellStyle name="Normal 37 2 2 5 6" xfId="15046" xr:uid="{00000000-0005-0000-0000-0000C63A0000}"/>
    <cellStyle name="Normal 37 2 2 5 7" xfId="15047" xr:uid="{00000000-0005-0000-0000-0000C73A0000}"/>
    <cellStyle name="Normal 37 2 2 6" xfId="15048" xr:uid="{00000000-0005-0000-0000-0000C83A0000}"/>
    <cellStyle name="Normal 37 2 2 6 2" xfId="15049" xr:uid="{00000000-0005-0000-0000-0000C93A0000}"/>
    <cellStyle name="Normal 37 2 2 6 3" xfId="15050" xr:uid="{00000000-0005-0000-0000-0000CA3A0000}"/>
    <cellStyle name="Normal 37 2 2 6 4" xfId="15051" xr:uid="{00000000-0005-0000-0000-0000CB3A0000}"/>
    <cellStyle name="Normal 37 2 2 6 5" xfId="15052" xr:uid="{00000000-0005-0000-0000-0000CC3A0000}"/>
    <cellStyle name="Normal 37 2 2 6 6" xfId="15053" xr:uid="{00000000-0005-0000-0000-0000CD3A0000}"/>
    <cellStyle name="Normal 37 2 2 7" xfId="15054" xr:uid="{00000000-0005-0000-0000-0000CE3A0000}"/>
    <cellStyle name="Normal 37 2 2 8" xfId="15055" xr:uid="{00000000-0005-0000-0000-0000CF3A0000}"/>
    <cellStyle name="Normal 37 2 2 9" xfId="15056" xr:uid="{00000000-0005-0000-0000-0000D03A0000}"/>
    <cellStyle name="Normal 37 2 3" xfId="15057" xr:uid="{00000000-0005-0000-0000-0000D13A0000}"/>
    <cellStyle name="Normal 37 2 3 10" xfId="15058" xr:uid="{00000000-0005-0000-0000-0000D23A0000}"/>
    <cellStyle name="Normal 37 2 3 11" xfId="15059" xr:uid="{00000000-0005-0000-0000-0000D33A0000}"/>
    <cellStyle name="Normal 37 2 3 2" xfId="15060" xr:uid="{00000000-0005-0000-0000-0000D43A0000}"/>
    <cellStyle name="Normal 37 2 3 2 2" xfId="15061" xr:uid="{00000000-0005-0000-0000-0000D53A0000}"/>
    <cellStyle name="Normal 37 2 3 2 2 2" xfId="15062" xr:uid="{00000000-0005-0000-0000-0000D63A0000}"/>
    <cellStyle name="Normal 37 2 3 2 2 3" xfId="15063" xr:uid="{00000000-0005-0000-0000-0000D73A0000}"/>
    <cellStyle name="Normal 37 2 3 2 2 4" xfId="15064" xr:uid="{00000000-0005-0000-0000-0000D83A0000}"/>
    <cellStyle name="Normal 37 2 3 2 2 5" xfId="15065" xr:uid="{00000000-0005-0000-0000-0000D93A0000}"/>
    <cellStyle name="Normal 37 2 3 2 2 6" xfId="15066" xr:uid="{00000000-0005-0000-0000-0000DA3A0000}"/>
    <cellStyle name="Normal 37 2 3 2 3" xfId="15067" xr:uid="{00000000-0005-0000-0000-0000DB3A0000}"/>
    <cellStyle name="Normal 37 2 3 2 4" xfId="15068" xr:uid="{00000000-0005-0000-0000-0000DC3A0000}"/>
    <cellStyle name="Normal 37 2 3 2 5" xfId="15069" xr:uid="{00000000-0005-0000-0000-0000DD3A0000}"/>
    <cellStyle name="Normal 37 2 3 2 6" xfId="15070" xr:uid="{00000000-0005-0000-0000-0000DE3A0000}"/>
    <cellStyle name="Normal 37 2 3 2 7" xfId="15071" xr:uid="{00000000-0005-0000-0000-0000DF3A0000}"/>
    <cellStyle name="Normal 37 2 3 3" xfId="15072" xr:uid="{00000000-0005-0000-0000-0000E03A0000}"/>
    <cellStyle name="Normal 37 2 3 3 2" xfId="15073" xr:uid="{00000000-0005-0000-0000-0000E13A0000}"/>
    <cellStyle name="Normal 37 2 3 3 2 2" xfId="15074" xr:uid="{00000000-0005-0000-0000-0000E23A0000}"/>
    <cellStyle name="Normal 37 2 3 3 2 3" xfId="15075" xr:uid="{00000000-0005-0000-0000-0000E33A0000}"/>
    <cellStyle name="Normal 37 2 3 3 2 4" xfId="15076" xr:uid="{00000000-0005-0000-0000-0000E43A0000}"/>
    <cellStyle name="Normal 37 2 3 3 2 5" xfId="15077" xr:uid="{00000000-0005-0000-0000-0000E53A0000}"/>
    <cellStyle name="Normal 37 2 3 3 2 6" xfId="15078" xr:uid="{00000000-0005-0000-0000-0000E63A0000}"/>
    <cellStyle name="Normal 37 2 3 3 3" xfId="15079" xr:uid="{00000000-0005-0000-0000-0000E73A0000}"/>
    <cellStyle name="Normal 37 2 3 3 4" xfId="15080" xr:uid="{00000000-0005-0000-0000-0000E83A0000}"/>
    <cellStyle name="Normal 37 2 3 3 5" xfId="15081" xr:uid="{00000000-0005-0000-0000-0000E93A0000}"/>
    <cellStyle name="Normal 37 2 3 3 6" xfId="15082" xr:uid="{00000000-0005-0000-0000-0000EA3A0000}"/>
    <cellStyle name="Normal 37 2 3 3 7" xfId="15083" xr:uid="{00000000-0005-0000-0000-0000EB3A0000}"/>
    <cellStyle name="Normal 37 2 3 4" xfId="15084" xr:uid="{00000000-0005-0000-0000-0000EC3A0000}"/>
    <cellStyle name="Normal 37 2 3 4 2" xfId="15085" xr:uid="{00000000-0005-0000-0000-0000ED3A0000}"/>
    <cellStyle name="Normal 37 2 3 4 2 2" xfId="15086" xr:uid="{00000000-0005-0000-0000-0000EE3A0000}"/>
    <cellStyle name="Normal 37 2 3 4 2 3" xfId="15087" xr:uid="{00000000-0005-0000-0000-0000EF3A0000}"/>
    <cellStyle name="Normal 37 2 3 4 2 4" xfId="15088" xr:uid="{00000000-0005-0000-0000-0000F03A0000}"/>
    <cellStyle name="Normal 37 2 3 4 2 5" xfId="15089" xr:uid="{00000000-0005-0000-0000-0000F13A0000}"/>
    <cellStyle name="Normal 37 2 3 4 2 6" xfId="15090" xr:uid="{00000000-0005-0000-0000-0000F23A0000}"/>
    <cellStyle name="Normal 37 2 3 4 3" xfId="15091" xr:uid="{00000000-0005-0000-0000-0000F33A0000}"/>
    <cellStyle name="Normal 37 2 3 4 4" xfId="15092" xr:uid="{00000000-0005-0000-0000-0000F43A0000}"/>
    <cellStyle name="Normal 37 2 3 4 5" xfId="15093" xr:uid="{00000000-0005-0000-0000-0000F53A0000}"/>
    <cellStyle name="Normal 37 2 3 4 6" xfId="15094" xr:uid="{00000000-0005-0000-0000-0000F63A0000}"/>
    <cellStyle name="Normal 37 2 3 4 7" xfId="15095" xr:uid="{00000000-0005-0000-0000-0000F73A0000}"/>
    <cellStyle name="Normal 37 2 3 5" xfId="15096" xr:uid="{00000000-0005-0000-0000-0000F83A0000}"/>
    <cellStyle name="Normal 37 2 3 5 2" xfId="15097" xr:uid="{00000000-0005-0000-0000-0000F93A0000}"/>
    <cellStyle name="Normal 37 2 3 5 2 2" xfId="15098" xr:uid="{00000000-0005-0000-0000-0000FA3A0000}"/>
    <cellStyle name="Normal 37 2 3 5 2 3" xfId="15099" xr:uid="{00000000-0005-0000-0000-0000FB3A0000}"/>
    <cellStyle name="Normal 37 2 3 5 2 4" xfId="15100" xr:uid="{00000000-0005-0000-0000-0000FC3A0000}"/>
    <cellStyle name="Normal 37 2 3 5 2 5" xfId="15101" xr:uid="{00000000-0005-0000-0000-0000FD3A0000}"/>
    <cellStyle name="Normal 37 2 3 5 2 6" xfId="15102" xr:uid="{00000000-0005-0000-0000-0000FE3A0000}"/>
    <cellStyle name="Normal 37 2 3 5 3" xfId="15103" xr:uid="{00000000-0005-0000-0000-0000FF3A0000}"/>
    <cellStyle name="Normal 37 2 3 5 4" xfId="15104" xr:uid="{00000000-0005-0000-0000-0000003B0000}"/>
    <cellStyle name="Normal 37 2 3 5 5" xfId="15105" xr:uid="{00000000-0005-0000-0000-0000013B0000}"/>
    <cellStyle name="Normal 37 2 3 5 6" xfId="15106" xr:uid="{00000000-0005-0000-0000-0000023B0000}"/>
    <cellStyle name="Normal 37 2 3 5 7" xfId="15107" xr:uid="{00000000-0005-0000-0000-0000033B0000}"/>
    <cellStyle name="Normal 37 2 3 6" xfId="15108" xr:uid="{00000000-0005-0000-0000-0000043B0000}"/>
    <cellStyle name="Normal 37 2 3 6 2" xfId="15109" xr:uid="{00000000-0005-0000-0000-0000053B0000}"/>
    <cellStyle name="Normal 37 2 3 6 3" xfId="15110" xr:uid="{00000000-0005-0000-0000-0000063B0000}"/>
    <cellStyle name="Normal 37 2 3 6 4" xfId="15111" xr:uid="{00000000-0005-0000-0000-0000073B0000}"/>
    <cellStyle name="Normal 37 2 3 6 5" xfId="15112" xr:uid="{00000000-0005-0000-0000-0000083B0000}"/>
    <cellStyle name="Normal 37 2 3 6 6" xfId="15113" xr:uid="{00000000-0005-0000-0000-0000093B0000}"/>
    <cellStyle name="Normal 37 2 3 7" xfId="15114" xr:uid="{00000000-0005-0000-0000-00000A3B0000}"/>
    <cellStyle name="Normal 37 2 3 8" xfId="15115" xr:uid="{00000000-0005-0000-0000-00000B3B0000}"/>
    <cellStyle name="Normal 37 2 3 9" xfId="15116" xr:uid="{00000000-0005-0000-0000-00000C3B0000}"/>
    <cellStyle name="Normal 37 2 4" xfId="15117" xr:uid="{00000000-0005-0000-0000-00000D3B0000}"/>
    <cellStyle name="Normal 37 2 4 2" xfId="15118" xr:uid="{00000000-0005-0000-0000-00000E3B0000}"/>
    <cellStyle name="Normal 37 2 4 2 2" xfId="15119" xr:uid="{00000000-0005-0000-0000-00000F3B0000}"/>
    <cellStyle name="Normal 37 2 4 2 3" xfId="15120" xr:uid="{00000000-0005-0000-0000-0000103B0000}"/>
    <cellStyle name="Normal 37 2 4 2 4" xfId="15121" xr:uid="{00000000-0005-0000-0000-0000113B0000}"/>
    <cellStyle name="Normal 37 2 4 2 5" xfId="15122" xr:uid="{00000000-0005-0000-0000-0000123B0000}"/>
    <cellStyle name="Normal 37 2 4 2 6" xfId="15123" xr:uid="{00000000-0005-0000-0000-0000133B0000}"/>
    <cellStyle name="Normal 37 2 4 3" xfId="15124" xr:uid="{00000000-0005-0000-0000-0000143B0000}"/>
    <cellStyle name="Normal 37 2 4 4" xfId="15125" xr:uid="{00000000-0005-0000-0000-0000153B0000}"/>
    <cellStyle name="Normal 37 2 4 5" xfId="15126" xr:uid="{00000000-0005-0000-0000-0000163B0000}"/>
    <cellStyle name="Normal 37 2 4 6" xfId="15127" xr:uid="{00000000-0005-0000-0000-0000173B0000}"/>
    <cellStyle name="Normal 37 2 4 7" xfId="15128" xr:uid="{00000000-0005-0000-0000-0000183B0000}"/>
    <cellStyle name="Normal 37 2 5" xfId="15129" xr:uid="{00000000-0005-0000-0000-0000193B0000}"/>
    <cellStyle name="Normal 37 2 5 2" xfId="15130" xr:uid="{00000000-0005-0000-0000-00001A3B0000}"/>
    <cellStyle name="Normal 37 2 5 2 2" xfId="15131" xr:uid="{00000000-0005-0000-0000-00001B3B0000}"/>
    <cellStyle name="Normal 37 2 5 2 3" xfId="15132" xr:uid="{00000000-0005-0000-0000-00001C3B0000}"/>
    <cellStyle name="Normal 37 2 5 2 4" xfId="15133" xr:uid="{00000000-0005-0000-0000-00001D3B0000}"/>
    <cellStyle name="Normal 37 2 5 2 5" xfId="15134" xr:uid="{00000000-0005-0000-0000-00001E3B0000}"/>
    <cellStyle name="Normal 37 2 5 2 6" xfId="15135" xr:uid="{00000000-0005-0000-0000-00001F3B0000}"/>
    <cellStyle name="Normal 37 2 5 3" xfId="15136" xr:uid="{00000000-0005-0000-0000-0000203B0000}"/>
    <cellStyle name="Normal 37 2 5 4" xfId="15137" xr:uid="{00000000-0005-0000-0000-0000213B0000}"/>
    <cellStyle name="Normal 37 2 5 5" xfId="15138" xr:uid="{00000000-0005-0000-0000-0000223B0000}"/>
    <cellStyle name="Normal 37 2 5 6" xfId="15139" xr:uid="{00000000-0005-0000-0000-0000233B0000}"/>
    <cellStyle name="Normal 37 2 5 7" xfId="15140" xr:uid="{00000000-0005-0000-0000-0000243B0000}"/>
    <cellStyle name="Normal 37 2 6" xfId="15141" xr:uid="{00000000-0005-0000-0000-0000253B0000}"/>
    <cellStyle name="Normal 37 2 6 2" xfId="15142" xr:uid="{00000000-0005-0000-0000-0000263B0000}"/>
    <cellStyle name="Normal 37 2 6 2 2" xfId="15143" xr:uid="{00000000-0005-0000-0000-0000273B0000}"/>
    <cellStyle name="Normal 37 2 6 2 3" xfId="15144" xr:uid="{00000000-0005-0000-0000-0000283B0000}"/>
    <cellStyle name="Normal 37 2 6 2 4" xfId="15145" xr:uid="{00000000-0005-0000-0000-0000293B0000}"/>
    <cellStyle name="Normal 37 2 6 2 5" xfId="15146" xr:uid="{00000000-0005-0000-0000-00002A3B0000}"/>
    <cellStyle name="Normal 37 2 6 2 6" xfId="15147" xr:uid="{00000000-0005-0000-0000-00002B3B0000}"/>
    <cellStyle name="Normal 37 2 6 3" xfId="15148" xr:uid="{00000000-0005-0000-0000-00002C3B0000}"/>
    <cellStyle name="Normal 37 2 6 4" xfId="15149" xr:uid="{00000000-0005-0000-0000-00002D3B0000}"/>
    <cellStyle name="Normal 37 2 6 5" xfId="15150" xr:uid="{00000000-0005-0000-0000-00002E3B0000}"/>
    <cellStyle name="Normal 37 2 6 6" xfId="15151" xr:uid="{00000000-0005-0000-0000-00002F3B0000}"/>
    <cellStyle name="Normal 37 2 6 7" xfId="15152" xr:uid="{00000000-0005-0000-0000-0000303B0000}"/>
    <cellStyle name="Normal 37 2 7" xfId="15153" xr:uid="{00000000-0005-0000-0000-0000313B0000}"/>
    <cellStyle name="Normal 37 2 7 2" xfId="15154" xr:uid="{00000000-0005-0000-0000-0000323B0000}"/>
    <cellStyle name="Normal 37 2 7 2 2" xfId="15155" xr:uid="{00000000-0005-0000-0000-0000333B0000}"/>
    <cellStyle name="Normal 37 2 7 2 3" xfId="15156" xr:uid="{00000000-0005-0000-0000-0000343B0000}"/>
    <cellStyle name="Normal 37 2 7 2 4" xfId="15157" xr:uid="{00000000-0005-0000-0000-0000353B0000}"/>
    <cellStyle name="Normal 37 2 7 2 5" xfId="15158" xr:uid="{00000000-0005-0000-0000-0000363B0000}"/>
    <cellStyle name="Normal 37 2 7 2 6" xfId="15159" xr:uid="{00000000-0005-0000-0000-0000373B0000}"/>
    <cellStyle name="Normal 37 2 7 3" xfId="15160" xr:uid="{00000000-0005-0000-0000-0000383B0000}"/>
    <cellStyle name="Normal 37 2 7 4" xfId="15161" xr:uid="{00000000-0005-0000-0000-0000393B0000}"/>
    <cellStyle name="Normal 37 2 7 5" xfId="15162" xr:uid="{00000000-0005-0000-0000-00003A3B0000}"/>
    <cellStyle name="Normal 37 2 7 6" xfId="15163" xr:uid="{00000000-0005-0000-0000-00003B3B0000}"/>
    <cellStyle name="Normal 37 2 7 7" xfId="15164" xr:uid="{00000000-0005-0000-0000-00003C3B0000}"/>
    <cellStyle name="Normal 37 2 8" xfId="15165" xr:uid="{00000000-0005-0000-0000-00003D3B0000}"/>
    <cellStyle name="Normal 37 2 8 2" xfId="15166" xr:uid="{00000000-0005-0000-0000-00003E3B0000}"/>
    <cellStyle name="Normal 37 2 8 3" xfId="15167" xr:uid="{00000000-0005-0000-0000-00003F3B0000}"/>
    <cellStyle name="Normal 37 2 8 4" xfId="15168" xr:uid="{00000000-0005-0000-0000-0000403B0000}"/>
    <cellStyle name="Normal 37 2 8 5" xfId="15169" xr:uid="{00000000-0005-0000-0000-0000413B0000}"/>
    <cellStyle name="Normal 37 2 8 6" xfId="15170" xr:uid="{00000000-0005-0000-0000-0000423B0000}"/>
    <cellStyle name="Normal 37 2 9" xfId="15171" xr:uid="{00000000-0005-0000-0000-0000433B0000}"/>
    <cellStyle name="Normal 37 2 9 2" xfId="15172" xr:uid="{00000000-0005-0000-0000-0000443B0000}"/>
    <cellStyle name="Normal 37 3" xfId="15173" xr:uid="{00000000-0005-0000-0000-0000453B0000}"/>
    <cellStyle name="Normal 37 3 10" xfId="15174" xr:uid="{00000000-0005-0000-0000-0000463B0000}"/>
    <cellStyle name="Normal 37 3 11" xfId="15175" xr:uid="{00000000-0005-0000-0000-0000473B0000}"/>
    <cellStyle name="Normal 37 3 12" xfId="15176" xr:uid="{00000000-0005-0000-0000-0000483B0000}"/>
    <cellStyle name="Normal 37 3 2" xfId="15177" xr:uid="{00000000-0005-0000-0000-0000493B0000}"/>
    <cellStyle name="Normal 37 3 2 2" xfId="15178" xr:uid="{00000000-0005-0000-0000-00004A3B0000}"/>
    <cellStyle name="Normal 37 3 2 2 2" xfId="15179" xr:uid="{00000000-0005-0000-0000-00004B3B0000}"/>
    <cellStyle name="Normal 37 3 2 2 3" xfId="15180" xr:uid="{00000000-0005-0000-0000-00004C3B0000}"/>
    <cellStyle name="Normal 37 3 2 2 4" xfId="15181" xr:uid="{00000000-0005-0000-0000-00004D3B0000}"/>
    <cellStyle name="Normal 37 3 2 2 5" xfId="15182" xr:uid="{00000000-0005-0000-0000-00004E3B0000}"/>
    <cellStyle name="Normal 37 3 2 2 6" xfId="15183" xr:uid="{00000000-0005-0000-0000-00004F3B0000}"/>
    <cellStyle name="Normal 37 3 2 3" xfId="15184" xr:uid="{00000000-0005-0000-0000-0000503B0000}"/>
    <cellStyle name="Normal 37 3 2 4" xfId="15185" xr:uid="{00000000-0005-0000-0000-0000513B0000}"/>
    <cellStyle name="Normal 37 3 2 5" xfId="15186" xr:uid="{00000000-0005-0000-0000-0000523B0000}"/>
    <cellStyle name="Normal 37 3 2 6" xfId="15187" xr:uid="{00000000-0005-0000-0000-0000533B0000}"/>
    <cellStyle name="Normal 37 3 2 7" xfId="15188" xr:uid="{00000000-0005-0000-0000-0000543B0000}"/>
    <cellStyle name="Normal 37 3 3" xfId="15189" xr:uid="{00000000-0005-0000-0000-0000553B0000}"/>
    <cellStyle name="Normal 37 3 3 2" xfId="15190" xr:uid="{00000000-0005-0000-0000-0000563B0000}"/>
    <cellStyle name="Normal 37 3 3 2 2" xfId="15191" xr:uid="{00000000-0005-0000-0000-0000573B0000}"/>
    <cellStyle name="Normal 37 3 3 2 3" xfId="15192" xr:uid="{00000000-0005-0000-0000-0000583B0000}"/>
    <cellStyle name="Normal 37 3 3 2 4" xfId="15193" xr:uid="{00000000-0005-0000-0000-0000593B0000}"/>
    <cellStyle name="Normal 37 3 3 2 5" xfId="15194" xr:uid="{00000000-0005-0000-0000-00005A3B0000}"/>
    <cellStyle name="Normal 37 3 3 2 6" xfId="15195" xr:uid="{00000000-0005-0000-0000-00005B3B0000}"/>
    <cellStyle name="Normal 37 3 3 3" xfId="15196" xr:uid="{00000000-0005-0000-0000-00005C3B0000}"/>
    <cellStyle name="Normal 37 3 3 4" xfId="15197" xr:uid="{00000000-0005-0000-0000-00005D3B0000}"/>
    <cellStyle name="Normal 37 3 3 5" xfId="15198" xr:uid="{00000000-0005-0000-0000-00005E3B0000}"/>
    <cellStyle name="Normal 37 3 3 6" xfId="15199" xr:uid="{00000000-0005-0000-0000-00005F3B0000}"/>
    <cellStyle name="Normal 37 3 3 7" xfId="15200" xr:uid="{00000000-0005-0000-0000-0000603B0000}"/>
    <cellStyle name="Normal 37 3 4" xfId="15201" xr:uid="{00000000-0005-0000-0000-0000613B0000}"/>
    <cellStyle name="Normal 37 3 4 2" xfId="15202" xr:uid="{00000000-0005-0000-0000-0000623B0000}"/>
    <cellStyle name="Normal 37 3 4 2 2" xfId="15203" xr:uid="{00000000-0005-0000-0000-0000633B0000}"/>
    <cellStyle name="Normal 37 3 4 2 3" xfId="15204" xr:uid="{00000000-0005-0000-0000-0000643B0000}"/>
    <cellStyle name="Normal 37 3 4 2 4" xfId="15205" xr:uid="{00000000-0005-0000-0000-0000653B0000}"/>
    <cellStyle name="Normal 37 3 4 2 5" xfId="15206" xr:uid="{00000000-0005-0000-0000-0000663B0000}"/>
    <cellStyle name="Normal 37 3 4 2 6" xfId="15207" xr:uid="{00000000-0005-0000-0000-0000673B0000}"/>
    <cellStyle name="Normal 37 3 4 3" xfId="15208" xr:uid="{00000000-0005-0000-0000-0000683B0000}"/>
    <cellStyle name="Normal 37 3 4 4" xfId="15209" xr:uid="{00000000-0005-0000-0000-0000693B0000}"/>
    <cellStyle name="Normal 37 3 4 5" xfId="15210" xr:uid="{00000000-0005-0000-0000-00006A3B0000}"/>
    <cellStyle name="Normal 37 3 4 6" xfId="15211" xr:uid="{00000000-0005-0000-0000-00006B3B0000}"/>
    <cellStyle name="Normal 37 3 4 7" xfId="15212" xr:uid="{00000000-0005-0000-0000-00006C3B0000}"/>
    <cellStyle name="Normal 37 3 5" xfId="15213" xr:uid="{00000000-0005-0000-0000-00006D3B0000}"/>
    <cellStyle name="Normal 37 3 5 2" xfId="15214" xr:uid="{00000000-0005-0000-0000-00006E3B0000}"/>
    <cellStyle name="Normal 37 3 5 2 2" xfId="15215" xr:uid="{00000000-0005-0000-0000-00006F3B0000}"/>
    <cellStyle name="Normal 37 3 5 2 3" xfId="15216" xr:uid="{00000000-0005-0000-0000-0000703B0000}"/>
    <cellStyle name="Normal 37 3 5 2 4" xfId="15217" xr:uid="{00000000-0005-0000-0000-0000713B0000}"/>
    <cellStyle name="Normal 37 3 5 2 5" xfId="15218" xr:uid="{00000000-0005-0000-0000-0000723B0000}"/>
    <cellStyle name="Normal 37 3 5 2 6" xfId="15219" xr:uid="{00000000-0005-0000-0000-0000733B0000}"/>
    <cellStyle name="Normal 37 3 5 3" xfId="15220" xr:uid="{00000000-0005-0000-0000-0000743B0000}"/>
    <cellStyle name="Normal 37 3 5 4" xfId="15221" xr:uid="{00000000-0005-0000-0000-0000753B0000}"/>
    <cellStyle name="Normal 37 3 5 5" xfId="15222" xr:uid="{00000000-0005-0000-0000-0000763B0000}"/>
    <cellStyle name="Normal 37 3 5 6" xfId="15223" xr:uid="{00000000-0005-0000-0000-0000773B0000}"/>
    <cellStyle name="Normal 37 3 5 7" xfId="15224" xr:uid="{00000000-0005-0000-0000-0000783B0000}"/>
    <cellStyle name="Normal 37 3 6" xfId="15225" xr:uid="{00000000-0005-0000-0000-0000793B0000}"/>
    <cellStyle name="Normal 37 3 6 2" xfId="15226" xr:uid="{00000000-0005-0000-0000-00007A3B0000}"/>
    <cellStyle name="Normal 37 3 6 3" xfId="15227" xr:uid="{00000000-0005-0000-0000-00007B3B0000}"/>
    <cellStyle name="Normal 37 3 6 4" xfId="15228" xr:uid="{00000000-0005-0000-0000-00007C3B0000}"/>
    <cellStyle name="Normal 37 3 6 5" xfId="15229" xr:uid="{00000000-0005-0000-0000-00007D3B0000}"/>
    <cellStyle name="Normal 37 3 6 6" xfId="15230" xr:uid="{00000000-0005-0000-0000-00007E3B0000}"/>
    <cellStyle name="Normal 37 3 7" xfId="15231" xr:uid="{00000000-0005-0000-0000-00007F3B0000}"/>
    <cellStyle name="Normal 37 3 7 2" xfId="15232" xr:uid="{00000000-0005-0000-0000-0000803B0000}"/>
    <cellStyle name="Normal 37 3 8" xfId="15233" xr:uid="{00000000-0005-0000-0000-0000813B0000}"/>
    <cellStyle name="Normal 37 3 9" xfId="15234" xr:uid="{00000000-0005-0000-0000-0000823B0000}"/>
    <cellStyle name="Normal 37 4" xfId="15235" xr:uid="{00000000-0005-0000-0000-0000833B0000}"/>
    <cellStyle name="Normal 37 4 10" xfId="15236" xr:uid="{00000000-0005-0000-0000-0000843B0000}"/>
    <cellStyle name="Normal 37 4 11" xfId="15237" xr:uid="{00000000-0005-0000-0000-0000853B0000}"/>
    <cellStyle name="Normal 37 4 12" xfId="15238" xr:uid="{00000000-0005-0000-0000-0000863B0000}"/>
    <cellStyle name="Normal 37 4 2" xfId="15239" xr:uid="{00000000-0005-0000-0000-0000873B0000}"/>
    <cellStyle name="Normal 37 4 2 2" xfId="15240" xr:uid="{00000000-0005-0000-0000-0000883B0000}"/>
    <cellStyle name="Normal 37 4 2 2 2" xfId="15241" xr:uid="{00000000-0005-0000-0000-0000893B0000}"/>
    <cellStyle name="Normal 37 4 2 2 3" xfId="15242" xr:uid="{00000000-0005-0000-0000-00008A3B0000}"/>
    <cellStyle name="Normal 37 4 2 2 4" xfId="15243" xr:uid="{00000000-0005-0000-0000-00008B3B0000}"/>
    <cellStyle name="Normal 37 4 2 2 5" xfId="15244" xr:uid="{00000000-0005-0000-0000-00008C3B0000}"/>
    <cellStyle name="Normal 37 4 2 2 6" xfId="15245" xr:uid="{00000000-0005-0000-0000-00008D3B0000}"/>
    <cellStyle name="Normal 37 4 2 3" xfId="15246" xr:uid="{00000000-0005-0000-0000-00008E3B0000}"/>
    <cellStyle name="Normal 37 4 2 4" xfId="15247" xr:uid="{00000000-0005-0000-0000-00008F3B0000}"/>
    <cellStyle name="Normal 37 4 2 5" xfId="15248" xr:uid="{00000000-0005-0000-0000-0000903B0000}"/>
    <cellStyle name="Normal 37 4 2 6" xfId="15249" xr:uid="{00000000-0005-0000-0000-0000913B0000}"/>
    <cellStyle name="Normal 37 4 2 7" xfId="15250" xr:uid="{00000000-0005-0000-0000-0000923B0000}"/>
    <cellStyle name="Normal 37 4 3" xfId="15251" xr:uid="{00000000-0005-0000-0000-0000933B0000}"/>
    <cellStyle name="Normal 37 4 3 2" xfId="15252" xr:uid="{00000000-0005-0000-0000-0000943B0000}"/>
    <cellStyle name="Normal 37 4 3 2 2" xfId="15253" xr:uid="{00000000-0005-0000-0000-0000953B0000}"/>
    <cellStyle name="Normal 37 4 3 2 3" xfId="15254" xr:uid="{00000000-0005-0000-0000-0000963B0000}"/>
    <cellStyle name="Normal 37 4 3 2 4" xfId="15255" xr:uid="{00000000-0005-0000-0000-0000973B0000}"/>
    <cellStyle name="Normal 37 4 3 2 5" xfId="15256" xr:uid="{00000000-0005-0000-0000-0000983B0000}"/>
    <cellStyle name="Normal 37 4 3 2 6" xfId="15257" xr:uid="{00000000-0005-0000-0000-0000993B0000}"/>
    <cellStyle name="Normal 37 4 3 3" xfId="15258" xr:uid="{00000000-0005-0000-0000-00009A3B0000}"/>
    <cellStyle name="Normal 37 4 3 4" xfId="15259" xr:uid="{00000000-0005-0000-0000-00009B3B0000}"/>
    <cellStyle name="Normal 37 4 3 5" xfId="15260" xr:uid="{00000000-0005-0000-0000-00009C3B0000}"/>
    <cellStyle name="Normal 37 4 3 6" xfId="15261" xr:uid="{00000000-0005-0000-0000-00009D3B0000}"/>
    <cellStyle name="Normal 37 4 3 7" xfId="15262" xr:uid="{00000000-0005-0000-0000-00009E3B0000}"/>
    <cellStyle name="Normal 37 4 4" xfId="15263" xr:uid="{00000000-0005-0000-0000-00009F3B0000}"/>
    <cellStyle name="Normal 37 4 4 2" xfId="15264" xr:uid="{00000000-0005-0000-0000-0000A03B0000}"/>
    <cellStyle name="Normal 37 4 4 2 2" xfId="15265" xr:uid="{00000000-0005-0000-0000-0000A13B0000}"/>
    <cellStyle name="Normal 37 4 4 2 3" xfId="15266" xr:uid="{00000000-0005-0000-0000-0000A23B0000}"/>
    <cellStyle name="Normal 37 4 4 2 4" xfId="15267" xr:uid="{00000000-0005-0000-0000-0000A33B0000}"/>
    <cellStyle name="Normal 37 4 4 2 5" xfId="15268" xr:uid="{00000000-0005-0000-0000-0000A43B0000}"/>
    <cellStyle name="Normal 37 4 4 2 6" xfId="15269" xr:uid="{00000000-0005-0000-0000-0000A53B0000}"/>
    <cellStyle name="Normal 37 4 4 3" xfId="15270" xr:uid="{00000000-0005-0000-0000-0000A63B0000}"/>
    <cellStyle name="Normal 37 4 4 4" xfId="15271" xr:uid="{00000000-0005-0000-0000-0000A73B0000}"/>
    <cellStyle name="Normal 37 4 4 5" xfId="15272" xr:uid="{00000000-0005-0000-0000-0000A83B0000}"/>
    <cellStyle name="Normal 37 4 4 6" xfId="15273" xr:uid="{00000000-0005-0000-0000-0000A93B0000}"/>
    <cellStyle name="Normal 37 4 4 7" xfId="15274" xr:uid="{00000000-0005-0000-0000-0000AA3B0000}"/>
    <cellStyle name="Normal 37 4 5" xfId="15275" xr:uid="{00000000-0005-0000-0000-0000AB3B0000}"/>
    <cellStyle name="Normal 37 4 5 2" xfId="15276" xr:uid="{00000000-0005-0000-0000-0000AC3B0000}"/>
    <cellStyle name="Normal 37 4 5 2 2" xfId="15277" xr:uid="{00000000-0005-0000-0000-0000AD3B0000}"/>
    <cellStyle name="Normal 37 4 5 2 3" xfId="15278" xr:uid="{00000000-0005-0000-0000-0000AE3B0000}"/>
    <cellStyle name="Normal 37 4 5 2 4" xfId="15279" xr:uid="{00000000-0005-0000-0000-0000AF3B0000}"/>
    <cellStyle name="Normal 37 4 5 2 5" xfId="15280" xr:uid="{00000000-0005-0000-0000-0000B03B0000}"/>
    <cellStyle name="Normal 37 4 5 2 6" xfId="15281" xr:uid="{00000000-0005-0000-0000-0000B13B0000}"/>
    <cellStyle name="Normal 37 4 5 3" xfId="15282" xr:uid="{00000000-0005-0000-0000-0000B23B0000}"/>
    <cellStyle name="Normal 37 4 5 4" xfId="15283" xr:uid="{00000000-0005-0000-0000-0000B33B0000}"/>
    <cellStyle name="Normal 37 4 5 5" xfId="15284" xr:uid="{00000000-0005-0000-0000-0000B43B0000}"/>
    <cellStyle name="Normal 37 4 5 6" xfId="15285" xr:uid="{00000000-0005-0000-0000-0000B53B0000}"/>
    <cellStyle name="Normal 37 4 5 7" xfId="15286" xr:uid="{00000000-0005-0000-0000-0000B63B0000}"/>
    <cellStyle name="Normal 37 4 6" xfId="15287" xr:uid="{00000000-0005-0000-0000-0000B73B0000}"/>
    <cellStyle name="Normal 37 4 6 2" xfId="15288" xr:uid="{00000000-0005-0000-0000-0000B83B0000}"/>
    <cellStyle name="Normal 37 4 6 3" xfId="15289" xr:uid="{00000000-0005-0000-0000-0000B93B0000}"/>
    <cellStyle name="Normal 37 4 6 4" xfId="15290" xr:uid="{00000000-0005-0000-0000-0000BA3B0000}"/>
    <cellStyle name="Normal 37 4 6 5" xfId="15291" xr:uid="{00000000-0005-0000-0000-0000BB3B0000}"/>
    <cellStyle name="Normal 37 4 6 6" xfId="15292" xr:uid="{00000000-0005-0000-0000-0000BC3B0000}"/>
    <cellStyle name="Normal 37 4 7" xfId="15293" xr:uid="{00000000-0005-0000-0000-0000BD3B0000}"/>
    <cellStyle name="Normal 37 4 7 2" xfId="15294" xr:uid="{00000000-0005-0000-0000-0000BE3B0000}"/>
    <cellStyle name="Normal 37 4 8" xfId="15295" xr:uid="{00000000-0005-0000-0000-0000BF3B0000}"/>
    <cellStyle name="Normal 37 4 9" xfId="15296" xr:uid="{00000000-0005-0000-0000-0000C03B0000}"/>
    <cellStyle name="Normal 37 5" xfId="15297" xr:uid="{00000000-0005-0000-0000-0000C13B0000}"/>
    <cellStyle name="Normal 37 5 2" xfId="15298" xr:uid="{00000000-0005-0000-0000-0000C23B0000}"/>
    <cellStyle name="Normal 37 5 2 2" xfId="15299" xr:uid="{00000000-0005-0000-0000-0000C33B0000}"/>
    <cellStyle name="Normal 37 5 2 3" xfId="15300" xr:uid="{00000000-0005-0000-0000-0000C43B0000}"/>
    <cellStyle name="Normal 37 5 2 4" xfId="15301" xr:uid="{00000000-0005-0000-0000-0000C53B0000}"/>
    <cellStyle name="Normal 37 5 2 5" xfId="15302" xr:uid="{00000000-0005-0000-0000-0000C63B0000}"/>
    <cellStyle name="Normal 37 5 2 6" xfId="15303" xr:uid="{00000000-0005-0000-0000-0000C73B0000}"/>
    <cellStyle name="Normal 37 5 3" xfId="15304" xr:uid="{00000000-0005-0000-0000-0000C83B0000}"/>
    <cellStyle name="Normal 37 5 3 2" xfId="15305" xr:uid="{00000000-0005-0000-0000-0000C93B0000}"/>
    <cellStyle name="Normal 37 5 4" xfId="15306" xr:uid="{00000000-0005-0000-0000-0000CA3B0000}"/>
    <cellStyle name="Normal 37 5 5" xfId="15307" xr:uid="{00000000-0005-0000-0000-0000CB3B0000}"/>
    <cellStyle name="Normal 37 5 6" xfId="15308" xr:uid="{00000000-0005-0000-0000-0000CC3B0000}"/>
    <cellStyle name="Normal 37 5 7" xfId="15309" xr:uid="{00000000-0005-0000-0000-0000CD3B0000}"/>
    <cellStyle name="Normal 37 5 8" xfId="15310" xr:uid="{00000000-0005-0000-0000-0000CE3B0000}"/>
    <cellStyle name="Normal 37 6" xfId="15311" xr:uid="{00000000-0005-0000-0000-0000CF3B0000}"/>
    <cellStyle name="Normal 37 6 2" xfId="15312" xr:uid="{00000000-0005-0000-0000-0000D03B0000}"/>
    <cellStyle name="Normal 37 6 2 2" xfId="15313" xr:uid="{00000000-0005-0000-0000-0000D13B0000}"/>
    <cellStyle name="Normal 37 6 2 3" xfId="15314" xr:uid="{00000000-0005-0000-0000-0000D23B0000}"/>
    <cellStyle name="Normal 37 6 2 4" xfId="15315" xr:uid="{00000000-0005-0000-0000-0000D33B0000}"/>
    <cellStyle name="Normal 37 6 2 5" xfId="15316" xr:uid="{00000000-0005-0000-0000-0000D43B0000}"/>
    <cellStyle name="Normal 37 6 2 6" xfId="15317" xr:uid="{00000000-0005-0000-0000-0000D53B0000}"/>
    <cellStyle name="Normal 37 6 3" xfId="15318" xr:uid="{00000000-0005-0000-0000-0000D63B0000}"/>
    <cellStyle name="Normal 37 6 3 2" xfId="15319" xr:uid="{00000000-0005-0000-0000-0000D73B0000}"/>
    <cellStyle name="Normal 37 6 4" xfId="15320" xr:uid="{00000000-0005-0000-0000-0000D83B0000}"/>
    <cellStyle name="Normal 37 6 5" xfId="15321" xr:uid="{00000000-0005-0000-0000-0000D93B0000}"/>
    <cellStyle name="Normal 37 6 6" xfId="15322" xr:uid="{00000000-0005-0000-0000-0000DA3B0000}"/>
    <cellStyle name="Normal 37 6 7" xfId="15323" xr:uid="{00000000-0005-0000-0000-0000DB3B0000}"/>
    <cellStyle name="Normal 37 6 8" xfId="15324" xr:uid="{00000000-0005-0000-0000-0000DC3B0000}"/>
    <cellStyle name="Normal 37 7" xfId="15325" xr:uid="{00000000-0005-0000-0000-0000DD3B0000}"/>
    <cellStyle name="Normal 37 7 2" xfId="15326" xr:uid="{00000000-0005-0000-0000-0000DE3B0000}"/>
    <cellStyle name="Normal 37 7 2 2" xfId="15327" xr:uid="{00000000-0005-0000-0000-0000DF3B0000}"/>
    <cellStyle name="Normal 37 7 2 3" xfId="15328" xr:uid="{00000000-0005-0000-0000-0000E03B0000}"/>
    <cellStyle name="Normal 37 7 2 4" xfId="15329" xr:uid="{00000000-0005-0000-0000-0000E13B0000}"/>
    <cellStyle name="Normal 37 7 2 5" xfId="15330" xr:uid="{00000000-0005-0000-0000-0000E23B0000}"/>
    <cellStyle name="Normal 37 7 2 6" xfId="15331" xr:uid="{00000000-0005-0000-0000-0000E33B0000}"/>
    <cellStyle name="Normal 37 7 3" xfId="15332" xr:uid="{00000000-0005-0000-0000-0000E43B0000}"/>
    <cellStyle name="Normal 37 7 3 2" xfId="15333" xr:uid="{00000000-0005-0000-0000-0000E53B0000}"/>
    <cellStyle name="Normal 37 7 4" xfId="15334" xr:uid="{00000000-0005-0000-0000-0000E63B0000}"/>
    <cellStyle name="Normal 37 7 5" xfId="15335" xr:uid="{00000000-0005-0000-0000-0000E73B0000}"/>
    <cellStyle name="Normal 37 7 6" xfId="15336" xr:uid="{00000000-0005-0000-0000-0000E83B0000}"/>
    <cellStyle name="Normal 37 7 7" xfId="15337" xr:uid="{00000000-0005-0000-0000-0000E93B0000}"/>
    <cellStyle name="Normal 37 7 8" xfId="15338" xr:uid="{00000000-0005-0000-0000-0000EA3B0000}"/>
    <cellStyle name="Normal 37 8" xfId="15339" xr:uid="{00000000-0005-0000-0000-0000EB3B0000}"/>
    <cellStyle name="Normal 37 8 2" xfId="15340" xr:uid="{00000000-0005-0000-0000-0000EC3B0000}"/>
    <cellStyle name="Normal 37 8 2 2" xfId="15341" xr:uid="{00000000-0005-0000-0000-0000ED3B0000}"/>
    <cellStyle name="Normal 37 8 2 3" xfId="15342" xr:uid="{00000000-0005-0000-0000-0000EE3B0000}"/>
    <cellStyle name="Normal 37 8 2 4" xfId="15343" xr:uid="{00000000-0005-0000-0000-0000EF3B0000}"/>
    <cellStyle name="Normal 37 8 2 5" xfId="15344" xr:uid="{00000000-0005-0000-0000-0000F03B0000}"/>
    <cellStyle name="Normal 37 8 2 6" xfId="15345" xr:uid="{00000000-0005-0000-0000-0000F13B0000}"/>
    <cellStyle name="Normal 37 8 3" xfId="15346" xr:uid="{00000000-0005-0000-0000-0000F23B0000}"/>
    <cellStyle name="Normal 37 8 4" xfId="15347" xr:uid="{00000000-0005-0000-0000-0000F33B0000}"/>
    <cellStyle name="Normal 37 8 5" xfId="15348" xr:uid="{00000000-0005-0000-0000-0000F43B0000}"/>
    <cellStyle name="Normal 37 8 6" xfId="15349" xr:uid="{00000000-0005-0000-0000-0000F53B0000}"/>
    <cellStyle name="Normal 37 8 7" xfId="15350" xr:uid="{00000000-0005-0000-0000-0000F63B0000}"/>
    <cellStyle name="Normal 37 9" xfId="15351" xr:uid="{00000000-0005-0000-0000-0000F73B0000}"/>
    <cellStyle name="Normal 37 9 2" xfId="15352" xr:uid="{00000000-0005-0000-0000-0000F83B0000}"/>
    <cellStyle name="Normal 37 9 3" xfId="15353" xr:uid="{00000000-0005-0000-0000-0000F93B0000}"/>
    <cellStyle name="Normal 37 9 4" xfId="15354" xr:uid="{00000000-0005-0000-0000-0000FA3B0000}"/>
    <cellStyle name="Normal 37 9 5" xfId="15355" xr:uid="{00000000-0005-0000-0000-0000FB3B0000}"/>
    <cellStyle name="Normal 37 9 6" xfId="15356" xr:uid="{00000000-0005-0000-0000-0000FC3B0000}"/>
    <cellStyle name="Normal 37_New ALCO Model &amp; Content_7.21.11" xfId="15357" xr:uid="{00000000-0005-0000-0000-0000FD3B0000}"/>
    <cellStyle name="Normal 38" xfId="15358" xr:uid="{00000000-0005-0000-0000-0000FE3B0000}"/>
    <cellStyle name="Normal 38 10" xfId="15359" xr:uid="{00000000-0005-0000-0000-0000FF3B0000}"/>
    <cellStyle name="Normal 38 10 2" xfId="15360" xr:uid="{00000000-0005-0000-0000-0000003C0000}"/>
    <cellStyle name="Normal 38 11" xfId="15361" xr:uid="{00000000-0005-0000-0000-0000013C0000}"/>
    <cellStyle name="Normal 38 12" xfId="15362" xr:uid="{00000000-0005-0000-0000-0000023C0000}"/>
    <cellStyle name="Normal 38 13" xfId="15363" xr:uid="{00000000-0005-0000-0000-0000033C0000}"/>
    <cellStyle name="Normal 38 14" xfId="15364" xr:uid="{00000000-0005-0000-0000-0000043C0000}"/>
    <cellStyle name="Normal 38 15" xfId="15365" xr:uid="{00000000-0005-0000-0000-0000053C0000}"/>
    <cellStyle name="Normal 38 2" xfId="15366" xr:uid="{00000000-0005-0000-0000-0000063C0000}"/>
    <cellStyle name="Normal 38 2 10" xfId="15367" xr:uid="{00000000-0005-0000-0000-0000073C0000}"/>
    <cellStyle name="Normal 38 2 11" xfId="15368" xr:uid="{00000000-0005-0000-0000-0000083C0000}"/>
    <cellStyle name="Normal 38 2 12" xfId="15369" xr:uid="{00000000-0005-0000-0000-0000093C0000}"/>
    <cellStyle name="Normal 38 2 13" xfId="15370" xr:uid="{00000000-0005-0000-0000-00000A3C0000}"/>
    <cellStyle name="Normal 38 2 14" xfId="15371" xr:uid="{00000000-0005-0000-0000-00000B3C0000}"/>
    <cellStyle name="Normal 38 2 2" xfId="15372" xr:uid="{00000000-0005-0000-0000-00000C3C0000}"/>
    <cellStyle name="Normal 38 2 2 10" xfId="15373" xr:uid="{00000000-0005-0000-0000-00000D3C0000}"/>
    <cellStyle name="Normal 38 2 2 11" xfId="15374" xr:uid="{00000000-0005-0000-0000-00000E3C0000}"/>
    <cellStyle name="Normal 38 2 2 2" xfId="15375" xr:uid="{00000000-0005-0000-0000-00000F3C0000}"/>
    <cellStyle name="Normal 38 2 2 2 2" xfId="15376" xr:uid="{00000000-0005-0000-0000-0000103C0000}"/>
    <cellStyle name="Normal 38 2 2 2 2 2" xfId="15377" xr:uid="{00000000-0005-0000-0000-0000113C0000}"/>
    <cellStyle name="Normal 38 2 2 2 2 3" xfId="15378" xr:uid="{00000000-0005-0000-0000-0000123C0000}"/>
    <cellStyle name="Normal 38 2 2 2 2 4" xfId="15379" xr:uid="{00000000-0005-0000-0000-0000133C0000}"/>
    <cellStyle name="Normal 38 2 2 2 2 5" xfId="15380" xr:uid="{00000000-0005-0000-0000-0000143C0000}"/>
    <cellStyle name="Normal 38 2 2 2 2 6" xfId="15381" xr:uid="{00000000-0005-0000-0000-0000153C0000}"/>
    <cellStyle name="Normal 38 2 2 2 3" xfId="15382" xr:uid="{00000000-0005-0000-0000-0000163C0000}"/>
    <cellStyle name="Normal 38 2 2 2 4" xfId="15383" xr:uid="{00000000-0005-0000-0000-0000173C0000}"/>
    <cellStyle name="Normal 38 2 2 2 5" xfId="15384" xr:uid="{00000000-0005-0000-0000-0000183C0000}"/>
    <cellStyle name="Normal 38 2 2 2 6" xfId="15385" xr:uid="{00000000-0005-0000-0000-0000193C0000}"/>
    <cellStyle name="Normal 38 2 2 2 7" xfId="15386" xr:uid="{00000000-0005-0000-0000-00001A3C0000}"/>
    <cellStyle name="Normal 38 2 2 3" xfId="15387" xr:uid="{00000000-0005-0000-0000-00001B3C0000}"/>
    <cellStyle name="Normal 38 2 2 3 2" xfId="15388" xr:uid="{00000000-0005-0000-0000-00001C3C0000}"/>
    <cellStyle name="Normal 38 2 2 3 2 2" xfId="15389" xr:uid="{00000000-0005-0000-0000-00001D3C0000}"/>
    <cellStyle name="Normal 38 2 2 3 2 3" xfId="15390" xr:uid="{00000000-0005-0000-0000-00001E3C0000}"/>
    <cellStyle name="Normal 38 2 2 3 2 4" xfId="15391" xr:uid="{00000000-0005-0000-0000-00001F3C0000}"/>
    <cellStyle name="Normal 38 2 2 3 2 5" xfId="15392" xr:uid="{00000000-0005-0000-0000-0000203C0000}"/>
    <cellStyle name="Normal 38 2 2 3 2 6" xfId="15393" xr:uid="{00000000-0005-0000-0000-0000213C0000}"/>
    <cellStyle name="Normal 38 2 2 3 3" xfId="15394" xr:uid="{00000000-0005-0000-0000-0000223C0000}"/>
    <cellStyle name="Normal 38 2 2 3 4" xfId="15395" xr:uid="{00000000-0005-0000-0000-0000233C0000}"/>
    <cellStyle name="Normal 38 2 2 3 5" xfId="15396" xr:uid="{00000000-0005-0000-0000-0000243C0000}"/>
    <cellStyle name="Normal 38 2 2 3 6" xfId="15397" xr:uid="{00000000-0005-0000-0000-0000253C0000}"/>
    <cellStyle name="Normal 38 2 2 3 7" xfId="15398" xr:uid="{00000000-0005-0000-0000-0000263C0000}"/>
    <cellStyle name="Normal 38 2 2 4" xfId="15399" xr:uid="{00000000-0005-0000-0000-0000273C0000}"/>
    <cellStyle name="Normal 38 2 2 4 2" xfId="15400" xr:uid="{00000000-0005-0000-0000-0000283C0000}"/>
    <cellStyle name="Normal 38 2 2 4 2 2" xfId="15401" xr:uid="{00000000-0005-0000-0000-0000293C0000}"/>
    <cellStyle name="Normal 38 2 2 4 2 3" xfId="15402" xr:uid="{00000000-0005-0000-0000-00002A3C0000}"/>
    <cellStyle name="Normal 38 2 2 4 2 4" xfId="15403" xr:uid="{00000000-0005-0000-0000-00002B3C0000}"/>
    <cellStyle name="Normal 38 2 2 4 2 5" xfId="15404" xr:uid="{00000000-0005-0000-0000-00002C3C0000}"/>
    <cellStyle name="Normal 38 2 2 4 2 6" xfId="15405" xr:uid="{00000000-0005-0000-0000-00002D3C0000}"/>
    <cellStyle name="Normal 38 2 2 4 3" xfId="15406" xr:uid="{00000000-0005-0000-0000-00002E3C0000}"/>
    <cellStyle name="Normal 38 2 2 4 4" xfId="15407" xr:uid="{00000000-0005-0000-0000-00002F3C0000}"/>
    <cellStyle name="Normal 38 2 2 4 5" xfId="15408" xr:uid="{00000000-0005-0000-0000-0000303C0000}"/>
    <cellStyle name="Normal 38 2 2 4 6" xfId="15409" xr:uid="{00000000-0005-0000-0000-0000313C0000}"/>
    <cellStyle name="Normal 38 2 2 4 7" xfId="15410" xr:uid="{00000000-0005-0000-0000-0000323C0000}"/>
    <cellStyle name="Normal 38 2 2 5" xfId="15411" xr:uid="{00000000-0005-0000-0000-0000333C0000}"/>
    <cellStyle name="Normal 38 2 2 5 2" xfId="15412" xr:uid="{00000000-0005-0000-0000-0000343C0000}"/>
    <cellStyle name="Normal 38 2 2 5 2 2" xfId="15413" xr:uid="{00000000-0005-0000-0000-0000353C0000}"/>
    <cellStyle name="Normal 38 2 2 5 2 3" xfId="15414" xr:uid="{00000000-0005-0000-0000-0000363C0000}"/>
    <cellStyle name="Normal 38 2 2 5 2 4" xfId="15415" xr:uid="{00000000-0005-0000-0000-0000373C0000}"/>
    <cellStyle name="Normal 38 2 2 5 2 5" xfId="15416" xr:uid="{00000000-0005-0000-0000-0000383C0000}"/>
    <cellStyle name="Normal 38 2 2 5 2 6" xfId="15417" xr:uid="{00000000-0005-0000-0000-0000393C0000}"/>
    <cellStyle name="Normal 38 2 2 5 3" xfId="15418" xr:uid="{00000000-0005-0000-0000-00003A3C0000}"/>
    <cellStyle name="Normal 38 2 2 5 4" xfId="15419" xr:uid="{00000000-0005-0000-0000-00003B3C0000}"/>
    <cellStyle name="Normal 38 2 2 5 5" xfId="15420" xr:uid="{00000000-0005-0000-0000-00003C3C0000}"/>
    <cellStyle name="Normal 38 2 2 5 6" xfId="15421" xr:uid="{00000000-0005-0000-0000-00003D3C0000}"/>
    <cellStyle name="Normal 38 2 2 5 7" xfId="15422" xr:uid="{00000000-0005-0000-0000-00003E3C0000}"/>
    <cellStyle name="Normal 38 2 2 6" xfId="15423" xr:uid="{00000000-0005-0000-0000-00003F3C0000}"/>
    <cellStyle name="Normal 38 2 2 6 2" xfId="15424" xr:uid="{00000000-0005-0000-0000-0000403C0000}"/>
    <cellStyle name="Normal 38 2 2 6 3" xfId="15425" xr:uid="{00000000-0005-0000-0000-0000413C0000}"/>
    <cellStyle name="Normal 38 2 2 6 4" xfId="15426" xr:uid="{00000000-0005-0000-0000-0000423C0000}"/>
    <cellStyle name="Normal 38 2 2 6 5" xfId="15427" xr:uid="{00000000-0005-0000-0000-0000433C0000}"/>
    <cellStyle name="Normal 38 2 2 6 6" xfId="15428" xr:uid="{00000000-0005-0000-0000-0000443C0000}"/>
    <cellStyle name="Normal 38 2 2 7" xfId="15429" xr:uid="{00000000-0005-0000-0000-0000453C0000}"/>
    <cellStyle name="Normal 38 2 2 8" xfId="15430" xr:uid="{00000000-0005-0000-0000-0000463C0000}"/>
    <cellStyle name="Normal 38 2 2 9" xfId="15431" xr:uid="{00000000-0005-0000-0000-0000473C0000}"/>
    <cellStyle name="Normal 38 2 3" xfId="15432" xr:uid="{00000000-0005-0000-0000-0000483C0000}"/>
    <cellStyle name="Normal 38 2 3 10" xfId="15433" xr:uid="{00000000-0005-0000-0000-0000493C0000}"/>
    <cellStyle name="Normal 38 2 3 11" xfId="15434" xr:uid="{00000000-0005-0000-0000-00004A3C0000}"/>
    <cellStyle name="Normal 38 2 3 2" xfId="15435" xr:uid="{00000000-0005-0000-0000-00004B3C0000}"/>
    <cellStyle name="Normal 38 2 3 2 2" xfId="15436" xr:uid="{00000000-0005-0000-0000-00004C3C0000}"/>
    <cellStyle name="Normal 38 2 3 2 2 2" xfId="15437" xr:uid="{00000000-0005-0000-0000-00004D3C0000}"/>
    <cellStyle name="Normal 38 2 3 2 2 3" xfId="15438" xr:uid="{00000000-0005-0000-0000-00004E3C0000}"/>
    <cellStyle name="Normal 38 2 3 2 2 4" xfId="15439" xr:uid="{00000000-0005-0000-0000-00004F3C0000}"/>
    <cellStyle name="Normal 38 2 3 2 2 5" xfId="15440" xr:uid="{00000000-0005-0000-0000-0000503C0000}"/>
    <cellStyle name="Normal 38 2 3 2 2 6" xfId="15441" xr:uid="{00000000-0005-0000-0000-0000513C0000}"/>
    <cellStyle name="Normal 38 2 3 2 3" xfId="15442" xr:uid="{00000000-0005-0000-0000-0000523C0000}"/>
    <cellStyle name="Normal 38 2 3 2 4" xfId="15443" xr:uid="{00000000-0005-0000-0000-0000533C0000}"/>
    <cellStyle name="Normal 38 2 3 2 5" xfId="15444" xr:uid="{00000000-0005-0000-0000-0000543C0000}"/>
    <cellStyle name="Normal 38 2 3 2 6" xfId="15445" xr:uid="{00000000-0005-0000-0000-0000553C0000}"/>
    <cellStyle name="Normal 38 2 3 2 7" xfId="15446" xr:uid="{00000000-0005-0000-0000-0000563C0000}"/>
    <cellStyle name="Normal 38 2 3 3" xfId="15447" xr:uid="{00000000-0005-0000-0000-0000573C0000}"/>
    <cellStyle name="Normal 38 2 3 3 2" xfId="15448" xr:uid="{00000000-0005-0000-0000-0000583C0000}"/>
    <cellStyle name="Normal 38 2 3 3 2 2" xfId="15449" xr:uid="{00000000-0005-0000-0000-0000593C0000}"/>
    <cellStyle name="Normal 38 2 3 3 2 3" xfId="15450" xr:uid="{00000000-0005-0000-0000-00005A3C0000}"/>
    <cellStyle name="Normal 38 2 3 3 2 4" xfId="15451" xr:uid="{00000000-0005-0000-0000-00005B3C0000}"/>
    <cellStyle name="Normal 38 2 3 3 2 5" xfId="15452" xr:uid="{00000000-0005-0000-0000-00005C3C0000}"/>
    <cellStyle name="Normal 38 2 3 3 2 6" xfId="15453" xr:uid="{00000000-0005-0000-0000-00005D3C0000}"/>
    <cellStyle name="Normal 38 2 3 3 3" xfId="15454" xr:uid="{00000000-0005-0000-0000-00005E3C0000}"/>
    <cellStyle name="Normal 38 2 3 3 4" xfId="15455" xr:uid="{00000000-0005-0000-0000-00005F3C0000}"/>
    <cellStyle name="Normal 38 2 3 3 5" xfId="15456" xr:uid="{00000000-0005-0000-0000-0000603C0000}"/>
    <cellStyle name="Normal 38 2 3 3 6" xfId="15457" xr:uid="{00000000-0005-0000-0000-0000613C0000}"/>
    <cellStyle name="Normal 38 2 3 3 7" xfId="15458" xr:uid="{00000000-0005-0000-0000-0000623C0000}"/>
    <cellStyle name="Normal 38 2 3 4" xfId="15459" xr:uid="{00000000-0005-0000-0000-0000633C0000}"/>
    <cellStyle name="Normal 38 2 3 4 2" xfId="15460" xr:uid="{00000000-0005-0000-0000-0000643C0000}"/>
    <cellStyle name="Normal 38 2 3 4 2 2" xfId="15461" xr:uid="{00000000-0005-0000-0000-0000653C0000}"/>
    <cellStyle name="Normal 38 2 3 4 2 3" xfId="15462" xr:uid="{00000000-0005-0000-0000-0000663C0000}"/>
    <cellStyle name="Normal 38 2 3 4 2 4" xfId="15463" xr:uid="{00000000-0005-0000-0000-0000673C0000}"/>
    <cellStyle name="Normal 38 2 3 4 2 5" xfId="15464" xr:uid="{00000000-0005-0000-0000-0000683C0000}"/>
    <cellStyle name="Normal 38 2 3 4 2 6" xfId="15465" xr:uid="{00000000-0005-0000-0000-0000693C0000}"/>
    <cellStyle name="Normal 38 2 3 4 3" xfId="15466" xr:uid="{00000000-0005-0000-0000-00006A3C0000}"/>
    <cellStyle name="Normal 38 2 3 4 4" xfId="15467" xr:uid="{00000000-0005-0000-0000-00006B3C0000}"/>
    <cellStyle name="Normal 38 2 3 4 5" xfId="15468" xr:uid="{00000000-0005-0000-0000-00006C3C0000}"/>
    <cellStyle name="Normal 38 2 3 4 6" xfId="15469" xr:uid="{00000000-0005-0000-0000-00006D3C0000}"/>
    <cellStyle name="Normal 38 2 3 4 7" xfId="15470" xr:uid="{00000000-0005-0000-0000-00006E3C0000}"/>
    <cellStyle name="Normal 38 2 3 5" xfId="15471" xr:uid="{00000000-0005-0000-0000-00006F3C0000}"/>
    <cellStyle name="Normal 38 2 3 5 2" xfId="15472" xr:uid="{00000000-0005-0000-0000-0000703C0000}"/>
    <cellStyle name="Normal 38 2 3 5 2 2" xfId="15473" xr:uid="{00000000-0005-0000-0000-0000713C0000}"/>
    <cellStyle name="Normal 38 2 3 5 2 3" xfId="15474" xr:uid="{00000000-0005-0000-0000-0000723C0000}"/>
    <cellStyle name="Normal 38 2 3 5 2 4" xfId="15475" xr:uid="{00000000-0005-0000-0000-0000733C0000}"/>
    <cellStyle name="Normal 38 2 3 5 2 5" xfId="15476" xr:uid="{00000000-0005-0000-0000-0000743C0000}"/>
    <cellStyle name="Normal 38 2 3 5 2 6" xfId="15477" xr:uid="{00000000-0005-0000-0000-0000753C0000}"/>
    <cellStyle name="Normal 38 2 3 5 3" xfId="15478" xr:uid="{00000000-0005-0000-0000-0000763C0000}"/>
    <cellStyle name="Normal 38 2 3 5 4" xfId="15479" xr:uid="{00000000-0005-0000-0000-0000773C0000}"/>
    <cellStyle name="Normal 38 2 3 5 5" xfId="15480" xr:uid="{00000000-0005-0000-0000-0000783C0000}"/>
    <cellStyle name="Normal 38 2 3 5 6" xfId="15481" xr:uid="{00000000-0005-0000-0000-0000793C0000}"/>
    <cellStyle name="Normal 38 2 3 5 7" xfId="15482" xr:uid="{00000000-0005-0000-0000-00007A3C0000}"/>
    <cellStyle name="Normal 38 2 3 6" xfId="15483" xr:uid="{00000000-0005-0000-0000-00007B3C0000}"/>
    <cellStyle name="Normal 38 2 3 6 2" xfId="15484" xr:uid="{00000000-0005-0000-0000-00007C3C0000}"/>
    <cellStyle name="Normal 38 2 3 6 3" xfId="15485" xr:uid="{00000000-0005-0000-0000-00007D3C0000}"/>
    <cellStyle name="Normal 38 2 3 6 4" xfId="15486" xr:uid="{00000000-0005-0000-0000-00007E3C0000}"/>
    <cellStyle name="Normal 38 2 3 6 5" xfId="15487" xr:uid="{00000000-0005-0000-0000-00007F3C0000}"/>
    <cellStyle name="Normal 38 2 3 6 6" xfId="15488" xr:uid="{00000000-0005-0000-0000-0000803C0000}"/>
    <cellStyle name="Normal 38 2 3 7" xfId="15489" xr:uid="{00000000-0005-0000-0000-0000813C0000}"/>
    <cellStyle name="Normal 38 2 3 8" xfId="15490" xr:uid="{00000000-0005-0000-0000-0000823C0000}"/>
    <cellStyle name="Normal 38 2 3 9" xfId="15491" xr:uid="{00000000-0005-0000-0000-0000833C0000}"/>
    <cellStyle name="Normal 38 2 4" xfId="15492" xr:uid="{00000000-0005-0000-0000-0000843C0000}"/>
    <cellStyle name="Normal 38 2 4 2" xfId="15493" xr:uid="{00000000-0005-0000-0000-0000853C0000}"/>
    <cellStyle name="Normal 38 2 4 2 2" xfId="15494" xr:uid="{00000000-0005-0000-0000-0000863C0000}"/>
    <cellStyle name="Normal 38 2 4 2 3" xfId="15495" xr:uid="{00000000-0005-0000-0000-0000873C0000}"/>
    <cellStyle name="Normal 38 2 4 2 4" xfId="15496" xr:uid="{00000000-0005-0000-0000-0000883C0000}"/>
    <cellStyle name="Normal 38 2 4 2 5" xfId="15497" xr:uid="{00000000-0005-0000-0000-0000893C0000}"/>
    <cellStyle name="Normal 38 2 4 2 6" xfId="15498" xr:uid="{00000000-0005-0000-0000-00008A3C0000}"/>
    <cellStyle name="Normal 38 2 4 3" xfId="15499" xr:uid="{00000000-0005-0000-0000-00008B3C0000}"/>
    <cellStyle name="Normal 38 2 4 4" xfId="15500" xr:uid="{00000000-0005-0000-0000-00008C3C0000}"/>
    <cellStyle name="Normal 38 2 4 5" xfId="15501" xr:uid="{00000000-0005-0000-0000-00008D3C0000}"/>
    <cellStyle name="Normal 38 2 4 6" xfId="15502" xr:uid="{00000000-0005-0000-0000-00008E3C0000}"/>
    <cellStyle name="Normal 38 2 4 7" xfId="15503" xr:uid="{00000000-0005-0000-0000-00008F3C0000}"/>
    <cellStyle name="Normal 38 2 5" xfId="15504" xr:uid="{00000000-0005-0000-0000-0000903C0000}"/>
    <cellStyle name="Normal 38 2 5 2" xfId="15505" xr:uid="{00000000-0005-0000-0000-0000913C0000}"/>
    <cellStyle name="Normal 38 2 5 2 2" xfId="15506" xr:uid="{00000000-0005-0000-0000-0000923C0000}"/>
    <cellStyle name="Normal 38 2 5 2 3" xfId="15507" xr:uid="{00000000-0005-0000-0000-0000933C0000}"/>
    <cellStyle name="Normal 38 2 5 2 4" xfId="15508" xr:uid="{00000000-0005-0000-0000-0000943C0000}"/>
    <cellStyle name="Normal 38 2 5 2 5" xfId="15509" xr:uid="{00000000-0005-0000-0000-0000953C0000}"/>
    <cellStyle name="Normal 38 2 5 2 6" xfId="15510" xr:uid="{00000000-0005-0000-0000-0000963C0000}"/>
    <cellStyle name="Normal 38 2 5 3" xfId="15511" xr:uid="{00000000-0005-0000-0000-0000973C0000}"/>
    <cellStyle name="Normal 38 2 5 4" xfId="15512" xr:uid="{00000000-0005-0000-0000-0000983C0000}"/>
    <cellStyle name="Normal 38 2 5 5" xfId="15513" xr:uid="{00000000-0005-0000-0000-0000993C0000}"/>
    <cellStyle name="Normal 38 2 5 6" xfId="15514" xr:uid="{00000000-0005-0000-0000-00009A3C0000}"/>
    <cellStyle name="Normal 38 2 5 7" xfId="15515" xr:uid="{00000000-0005-0000-0000-00009B3C0000}"/>
    <cellStyle name="Normal 38 2 6" xfId="15516" xr:uid="{00000000-0005-0000-0000-00009C3C0000}"/>
    <cellStyle name="Normal 38 2 6 2" xfId="15517" xr:uid="{00000000-0005-0000-0000-00009D3C0000}"/>
    <cellStyle name="Normal 38 2 6 2 2" xfId="15518" xr:uid="{00000000-0005-0000-0000-00009E3C0000}"/>
    <cellStyle name="Normal 38 2 6 2 3" xfId="15519" xr:uid="{00000000-0005-0000-0000-00009F3C0000}"/>
    <cellStyle name="Normal 38 2 6 2 4" xfId="15520" xr:uid="{00000000-0005-0000-0000-0000A03C0000}"/>
    <cellStyle name="Normal 38 2 6 2 5" xfId="15521" xr:uid="{00000000-0005-0000-0000-0000A13C0000}"/>
    <cellStyle name="Normal 38 2 6 2 6" xfId="15522" xr:uid="{00000000-0005-0000-0000-0000A23C0000}"/>
    <cellStyle name="Normal 38 2 6 3" xfId="15523" xr:uid="{00000000-0005-0000-0000-0000A33C0000}"/>
    <cellStyle name="Normal 38 2 6 4" xfId="15524" xr:uid="{00000000-0005-0000-0000-0000A43C0000}"/>
    <cellStyle name="Normal 38 2 6 5" xfId="15525" xr:uid="{00000000-0005-0000-0000-0000A53C0000}"/>
    <cellStyle name="Normal 38 2 6 6" xfId="15526" xr:uid="{00000000-0005-0000-0000-0000A63C0000}"/>
    <cellStyle name="Normal 38 2 6 7" xfId="15527" xr:uid="{00000000-0005-0000-0000-0000A73C0000}"/>
    <cellStyle name="Normal 38 2 7" xfId="15528" xr:uid="{00000000-0005-0000-0000-0000A83C0000}"/>
    <cellStyle name="Normal 38 2 7 2" xfId="15529" xr:uid="{00000000-0005-0000-0000-0000A93C0000}"/>
    <cellStyle name="Normal 38 2 7 2 2" xfId="15530" xr:uid="{00000000-0005-0000-0000-0000AA3C0000}"/>
    <cellStyle name="Normal 38 2 7 2 3" xfId="15531" xr:uid="{00000000-0005-0000-0000-0000AB3C0000}"/>
    <cellStyle name="Normal 38 2 7 2 4" xfId="15532" xr:uid="{00000000-0005-0000-0000-0000AC3C0000}"/>
    <cellStyle name="Normal 38 2 7 2 5" xfId="15533" xr:uid="{00000000-0005-0000-0000-0000AD3C0000}"/>
    <cellStyle name="Normal 38 2 7 2 6" xfId="15534" xr:uid="{00000000-0005-0000-0000-0000AE3C0000}"/>
    <cellStyle name="Normal 38 2 7 3" xfId="15535" xr:uid="{00000000-0005-0000-0000-0000AF3C0000}"/>
    <cellStyle name="Normal 38 2 7 4" xfId="15536" xr:uid="{00000000-0005-0000-0000-0000B03C0000}"/>
    <cellStyle name="Normal 38 2 7 5" xfId="15537" xr:uid="{00000000-0005-0000-0000-0000B13C0000}"/>
    <cellStyle name="Normal 38 2 7 6" xfId="15538" xr:uid="{00000000-0005-0000-0000-0000B23C0000}"/>
    <cellStyle name="Normal 38 2 7 7" xfId="15539" xr:uid="{00000000-0005-0000-0000-0000B33C0000}"/>
    <cellStyle name="Normal 38 2 8" xfId="15540" xr:uid="{00000000-0005-0000-0000-0000B43C0000}"/>
    <cellStyle name="Normal 38 2 8 2" xfId="15541" xr:uid="{00000000-0005-0000-0000-0000B53C0000}"/>
    <cellStyle name="Normal 38 2 8 3" xfId="15542" xr:uid="{00000000-0005-0000-0000-0000B63C0000}"/>
    <cellStyle name="Normal 38 2 8 4" xfId="15543" xr:uid="{00000000-0005-0000-0000-0000B73C0000}"/>
    <cellStyle name="Normal 38 2 8 5" xfId="15544" xr:uid="{00000000-0005-0000-0000-0000B83C0000}"/>
    <cellStyle name="Normal 38 2 8 6" xfId="15545" xr:uid="{00000000-0005-0000-0000-0000B93C0000}"/>
    <cellStyle name="Normal 38 2 9" xfId="15546" xr:uid="{00000000-0005-0000-0000-0000BA3C0000}"/>
    <cellStyle name="Normal 38 2 9 2" xfId="15547" xr:uid="{00000000-0005-0000-0000-0000BB3C0000}"/>
    <cellStyle name="Normal 38 3" xfId="15548" xr:uid="{00000000-0005-0000-0000-0000BC3C0000}"/>
    <cellStyle name="Normal 38 3 10" xfId="15549" xr:uid="{00000000-0005-0000-0000-0000BD3C0000}"/>
    <cellStyle name="Normal 38 3 11" xfId="15550" xr:uid="{00000000-0005-0000-0000-0000BE3C0000}"/>
    <cellStyle name="Normal 38 3 12" xfId="15551" xr:uid="{00000000-0005-0000-0000-0000BF3C0000}"/>
    <cellStyle name="Normal 38 3 2" xfId="15552" xr:uid="{00000000-0005-0000-0000-0000C03C0000}"/>
    <cellStyle name="Normal 38 3 2 2" xfId="15553" xr:uid="{00000000-0005-0000-0000-0000C13C0000}"/>
    <cellStyle name="Normal 38 3 2 2 2" xfId="15554" xr:uid="{00000000-0005-0000-0000-0000C23C0000}"/>
    <cellStyle name="Normal 38 3 2 2 3" xfId="15555" xr:uid="{00000000-0005-0000-0000-0000C33C0000}"/>
    <cellStyle name="Normal 38 3 2 2 4" xfId="15556" xr:uid="{00000000-0005-0000-0000-0000C43C0000}"/>
    <cellStyle name="Normal 38 3 2 2 5" xfId="15557" xr:uid="{00000000-0005-0000-0000-0000C53C0000}"/>
    <cellStyle name="Normal 38 3 2 2 6" xfId="15558" xr:uid="{00000000-0005-0000-0000-0000C63C0000}"/>
    <cellStyle name="Normal 38 3 2 3" xfId="15559" xr:uid="{00000000-0005-0000-0000-0000C73C0000}"/>
    <cellStyle name="Normal 38 3 2 4" xfId="15560" xr:uid="{00000000-0005-0000-0000-0000C83C0000}"/>
    <cellStyle name="Normal 38 3 2 5" xfId="15561" xr:uid="{00000000-0005-0000-0000-0000C93C0000}"/>
    <cellStyle name="Normal 38 3 2 6" xfId="15562" xr:uid="{00000000-0005-0000-0000-0000CA3C0000}"/>
    <cellStyle name="Normal 38 3 2 7" xfId="15563" xr:uid="{00000000-0005-0000-0000-0000CB3C0000}"/>
    <cellStyle name="Normal 38 3 3" xfId="15564" xr:uid="{00000000-0005-0000-0000-0000CC3C0000}"/>
    <cellStyle name="Normal 38 3 3 2" xfId="15565" xr:uid="{00000000-0005-0000-0000-0000CD3C0000}"/>
    <cellStyle name="Normal 38 3 3 2 2" xfId="15566" xr:uid="{00000000-0005-0000-0000-0000CE3C0000}"/>
    <cellStyle name="Normal 38 3 3 2 3" xfId="15567" xr:uid="{00000000-0005-0000-0000-0000CF3C0000}"/>
    <cellStyle name="Normal 38 3 3 2 4" xfId="15568" xr:uid="{00000000-0005-0000-0000-0000D03C0000}"/>
    <cellStyle name="Normal 38 3 3 2 5" xfId="15569" xr:uid="{00000000-0005-0000-0000-0000D13C0000}"/>
    <cellStyle name="Normal 38 3 3 2 6" xfId="15570" xr:uid="{00000000-0005-0000-0000-0000D23C0000}"/>
    <cellStyle name="Normal 38 3 3 3" xfId="15571" xr:uid="{00000000-0005-0000-0000-0000D33C0000}"/>
    <cellStyle name="Normal 38 3 3 4" xfId="15572" xr:uid="{00000000-0005-0000-0000-0000D43C0000}"/>
    <cellStyle name="Normal 38 3 3 5" xfId="15573" xr:uid="{00000000-0005-0000-0000-0000D53C0000}"/>
    <cellStyle name="Normal 38 3 3 6" xfId="15574" xr:uid="{00000000-0005-0000-0000-0000D63C0000}"/>
    <cellStyle name="Normal 38 3 3 7" xfId="15575" xr:uid="{00000000-0005-0000-0000-0000D73C0000}"/>
    <cellStyle name="Normal 38 3 4" xfId="15576" xr:uid="{00000000-0005-0000-0000-0000D83C0000}"/>
    <cellStyle name="Normal 38 3 4 2" xfId="15577" xr:uid="{00000000-0005-0000-0000-0000D93C0000}"/>
    <cellStyle name="Normal 38 3 4 2 2" xfId="15578" xr:uid="{00000000-0005-0000-0000-0000DA3C0000}"/>
    <cellStyle name="Normal 38 3 4 2 3" xfId="15579" xr:uid="{00000000-0005-0000-0000-0000DB3C0000}"/>
    <cellStyle name="Normal 38 3 4 2 4" xfId="15580" xr:uid="{00000000-0005-0000-0000-0000DC3C0000}"/>
    <cellStyle name="Normal 38 3 4 2 5" xfId="15581" xr:uid="{00000000-0005-0000-0000-0000DD3C0000}"/>
    <cellStyle name="Normal 38 3 4 2 6" xfId="15582" xr:uid="{00000000-0005-0000-0000-0000DE3C0000}"/>
    <cellStyle name="Normal 38 3 4 3" xfId="15583" xr:uid="{00000000-0005-0000-0000-0000DF3C0000}"/>
    <cellStyle name="Normal 38 3 4 4" xfId="15584" xr:uid="{00000000-0005-0000-0000-0000E03C0000}"/>
    <cellStyle name="Normal 38 3 4 5" xfId="15585" xr:uid="{00000000-0005-0000-0000-0000E13C0000}"/>
    <cellStyle name="Normal 38 3 4 6" xfId="15586" xr:uid="{00000000-0005-0000-0000-0000E23C0000}"/>
    <cellStyle name="Normal 38 3 4 7" xfId="15587" xr:uid="{00000000-0005-0000-0000-0000E33C0000}"/>
    <cellStyle name="Normal 38 3 5" xfId="15588" xr:uid="{00000000-0005-0000-0000-0000E43C0000}"/>
    <cellStyle name="Normal 38 3 5 2" xfId="15589" xr:uid="{00000000-0005-0000-0000-0000E53C0000}"/>
    <cellStyle name="Normal 38 3 5 2 2" xfId="15590" xr:uid="{00000000-0005-0000-0000-0000E63C0000}"/>
    <cellStyle name="Normal 38 3 5 2 3" xfId="15591" xr:uid="{00000000-0005-0000-0000-0000E73C0000}"/>
    <cellStyle name="Normal 38 3 5 2 4" xfId="15592" xr:uid="{00000000-0005-0000-0000-0000E83C0000}"/>
    <cellStyle name="Normal 38 3 5 2 5" xfId="15593" xr:uid="{00000000-0005-0000-0000-0000E93C0000}"/>
    <cellStyle name="Normal 38 3 5 2 6" xfId="15594" xr:uid="{00000000-0005-0000-0000-0000EA3C0000}"/>
    <cellStyle name="Normal 38 3 5 3" xfId="15595" xr:uid="{00000000-0005-0000-0000-0000EB3C0000}"/>
    <cellStyle name="Normal 38 3 5 4" xfId="15596" xr:uid="{00000000-0005-0000-0000-0000EC3C0000}"/>
    <cellStyle name="Normal 38 3 5 5" xfId="15597" xr:uid="{00000000-0005-0000-0000-0000ED3C0000}"/>
    <cellStyle name="Normal 38 3 5 6" xfId="15598" xr:uid="{00000000-0005-0000-0000-0000EE3C0000}"/>
    <cellStyle name="Normal 38 3 5 7" xfId="15599" xr:uid="{00000000-0005-0000-0000-0000EF3C0000}"/>
    <cellStyle name="Normal 38 3 6" xfId="15600" xr:uid="{00000000-0005-0000-0000-0000F03C0000}"/>
    <cellStyle name="Normal 38 3 6 2" xfId="15601" xr:uid="{00000000-0005-0000-0000-0000F13C0000}"/>
    <cellStyle name="Normal 38 3 6 3" xfId="15602" xr:uid="{00000000-0005-0000-0000-0000F23C0000}"/>
    <cellStyle name="Normal 38 3 6 4" xfId="15603" xr:uid="{00000000-0005-0000-0000-0000F33C0000}"/>
    <cellStyle name="Normal 38 3 6 5" xfId="15604" xr:uid="{00000000-0005-0000-0000-0000F43C0000}"/>
    <cellStyle name="Normal 38 3 6 6" xfId="15605" xr:uid="{00000000-0005-0000-0000-0000F53C0000}"/>
    <cellStyle name="Normal 38 3 7" xfId="15606" xr:uid="{00000000-0005-0000-0000-0000F63C0000}"/>
    <cellStyle name="Normal 38 3 7 2" xfId="15607" xr:uid="{00000000-0005-0000-0000-0000F73C0000}"/>
    <cellStyle name="Normal 38 3 8" xfId="15608" xr:uid="{00000000-0005-0000-0000-0000F83C0000}"/>
    <cellStyle name="Normal 38 3 9" xfId="15609" xr:uid="{00000000-0005-0000-0000-0000F93C0000}"/>
    <cellStyle name="Normal 38 4" xfId="15610" xr:uid="{00000000-0005-0000-0000-0000FA3C0000}"/>
    <cellStyle name="Normal 38 4 10" xfId="15611" xr:uid="{00000000-0005-0000-0000-0000FB3C0000}"/>
    <cellStyle name="Normal 38 4 11" xfId="15612" xr:uid="{00000000-0005-0000-0000-0000FC3C0000}"/>
    <cellStyle name="Normal 38 4 12" xfId="15613" xr:uid="{00000000-0005-0000-0000-0000FD3C0000}"/>
    <cellStyle name="Normal 38 4 2" xfId="15614" xr:uid="{00000000-0005-0000-0000-0000FE3C0000}"/>
    <cellStyle name="Normal 38 4 2 2" xfId="15615" xr:uid="{00000000-0005-0000-0000-0000FF3C0000}"/>
    <cellStyle name="Normal 38 4 2 2 2" xfId="15616" xr:uid="{00000000-0005-0000-0000-0000003D0000}"/>
    <cellStyle name="Normal 38 4 2 2 3" xfId="15617" xr:uid="{00000000-0005-0000-0000-0000013D0000}"/>
    <cellStyle name="Normal 38 4 2 2 4" xfId="15618" xr:uid="{00000000-0005-0000-0000-0000023D0000}"/>
    <cellStyle name="Normal 38 4 2 2 5" xfId="15619" xr:uid="{00000000-0005-0000-0000-0000033D0000}"/>
    <cellStyle name="Normal 38 4 2 2 6" xfId="15620" xr:uid="{00000000-0005-0000-0000-0000043D0000}"/>
    <cellStyle name="Normal 38 4 2 3" xfId="15621" xr:uid="{00000000-0005-0000-0000-0000053D0000}"/>
    <cellStyle name="Normal 38 4 2 4" xfId="15622" xr:uid="{00000000-0005-0000-0000-0000063D0000}"/>
    <cellStyle name="Normal 38 4 2 5" xfId="15623" xr:uid="{00000000-0005-0000-0000-0000073D0000}"/>
    <cellStyle name="Normal 38 4 2 6" xfId="15624" xr:uid="{00000000-0005-0000-0000-0000083D0000}"/>
    <cellStyle name="Normal 38 4 2 7" xfId="15625" xr:uid="{00000000-0005-0000-0000-0000093D0000}"/>
    <cellStyle name="Normal 38 4 3" xfId="15626" xr:uid="{00000000-0005-0000-0000-00000A3D0000}"/>
    <cellStyle name="Normal 38 4 3 2" xfId="15627" xr:uid="{00000000-0005-0000-0000-00000B3D0000}"/>
    <cellStyle name="Normal 38 4 3 2 2" xfId="15628" xr:uid="{00000000-0005-0000-0000-00000C3D0000}"/>
    <cellStyle name="Normal 38 4 3 2 3" xfId="15629" xr:uid="{00000000-0005-0000-0000-00000D3D0000}"/>
    <cellStyle name="Normal 38 4 3 2 4" xfId="15630" xr:uid="{00000000-0005-0000-0000-00000E3D0000}"/>
    <cellStyle name="Normal 38 4 3 2 5" xfId="15631" xr:uid="{00000000-0005-0000-0000-00000F3D0000}"/>
    <cellStyle name="Normal 38 4 3 2 6" xfId="15632" xr:uid="{00000000-0005-0000-0000-0000103D0000}"/>
    <cellStyle name="Normal 38 4 3 3" xfId="15633" xr:uid="{00000000-0005-0000-0000-0000113D0000}"/>
    <cellStyle name="Normal 38 4 3 4" xfId="15634" xr:uid="{00000000-0005-0000-0000-0000123D0000}"/>
    <cellStyle name="Normal 38 4 3 5" xfId="15635" xr:uid="{00000000-0005-0000-0000-0000133D0000}"/>
    <cellStyle name="Normal 38 4 3 6" xfId="15636" xr:uid="{00000000-0005-0000-0000-0000143D0000}"/>
    <cellStyle name="Normal 38 4 3 7" xfId="15637" xr:uid="{00000000-0005-0000-0000-0000153D0000}"/>
    <cellStyle name="Normal 38 4 4" xfId="15638" xr:uid="{00000000-0005-0000-0000-0000163D0000}"/>
    <cellStyle name="Normal 38 4 4 2" xfId="15639" xr:uid="{00000000-0005-0000-0000-0000173D0000}"/>
    <cellStyle name="Normal 38 4 4 2 2" xfId="15640" xr:uid="{00000000-0005-0000-0000-0000183D0000}"/>
    <cellStyle name="Normal 38 4 4 2 3" xfId="15641" xr:uid="{00000000-0005-0000-0000-0000193D0000}"/>
    <cellStyle name="Normal 38 4 4 2 4" xfId="15642" xr:uid="{00000000-0005-0000-0000-00001A3D0000}"/>
    <cellStyle name="Normal 38 4 4 2 5" xfId="15643" xr:uid="{00000000-0005-0000-0000-00001B3D0000}"/>
    <cellStyle name="Normal 38 4 4 2 6" xfId="15644" xr:uid="{00000000-0005-0000-0000-00001C3D0000}"/>
    <cellStyle name="Normal 38 4 4 3" xfId="15645" xr:uid="{00000000-0005-0000-0000-00001D3D0000}"/>
    <cellStyle name="Normal 38 4 4 4" xfId="15646" xr:uid="{00000000-0005-0000-0000-00001E3D0000}"/>
    <cellStyle name="Normal 38 4 4 5" xfId="15647" xr:uid="{00000000-0005-0000-0000-00001F3D0000}"/>
    <cellStyle name="Normal 38 4 4 6" xfId="15648" xr:uid="{00000000-0005-0000-0000-0000203D0000}"/>
    <cellStyle name="Normal 38 4 4 7" xfId="15649" xr:uid="{00000000-0005-0000-0000-0000213D0000}"/>
    <cellStyle name="Normal 38 4 5" xfId="15650" xr:uid="{00000000-0005-0000-0000-0000223D0000}"/>
    <cellStyle name="Normal 38 4 5 2" xfId="15651" xr:uid="{00000000-0005-0000-0000-0000233D0000}"/>
    <cellStyle name="Normal 38 4 5 2 2" xfId="15652" xr:uid="{00000000-0005-0000-0000-0000243D0000}"/>
    <cellStyle name="Normal 38 4 5 2 3" xfId="15653" xr:uid="{00000000-0005-0000-0000-0000253D0000}"/>
    <cellStyle name="Normal 38 4 5 2 4" xfId="15654" xr:uid="{00000000-0005-0000-0000-0000263D0000}"/>
    <cellStyle name="Normal 38 4 5 2 5" xfId="15655" xr:uid="{00000000-0005-0000-0000-0000273D0000}"/>
    <cellStyle name="Normal 38 4 5 2 6" xfId="15656" xr:uid="{00000000-0005-0000-0000-0000283D0000}"/>
    <cellStyle name="Normal 38 4 5 3" xfId="15657" xr:uid="{00000000-0005-0000-0000-0000293D0000}"/>
    <cellStyle name="Normal 38 4 5 4" xfId="15658" xr:uid="{00000000-0005-0000-0000-00002A3D0000}"/>
    <cellStyle name="Normal 38 4 5 5" xfId="15659" xr:uid="{00000000-0005-0000-0000-00002B3D0000}"/>
    <cellStyle name="Normal 38 4 5 6" xfId="15660" xr:uid="{00000000-0005-0000-0000-00002C3D0000}"/>
    <cellStyle name="Normal 38 4 5 7" xfId="15661" xr:uid="{00000000-0005-0000-0000-00002D3D0000}"/>
    <cellStyle name="Normal 38 4 6" xfId="15662" xr:uid="{00000000-0005-0000-0000-00002E3D0000}"/>
    <cellStyle name="Normal 38 4 6 2" xfId="15663" xr:uid="{00000000-0005-0000-0000-00002F3D0000}"/>
    <cellStyle name="Normal 38 4 6 3" xfId="15664" xr:uid="{00000000-0005-0000-0000-0000303D0000}"/>
    <cellStyle name="Normal 38 4 6 4" xfId="15665" xr:uid="{00000000-0005-0000-0000-0000313D0000}"/>
    <cellStyle name="Normal 38 4 6 5" xfId="15666" xr:uid="{00000000-0005-0000-0000-0000323D0000}"/>
    <cellStyle name="Normal 38 4 6 6" xfId="15667" xr:uid="{00000000-0005-0000-0000-0000333D0000}"/>
    <cellStyle name="Normal 38 4 7" xfId="15668" xr:uid="{00000000-0005-0000-0000-0000343D0000}"/>
    <cellStyle name="Normal 38 4 7 2" xfId="15669" xr:uid="{00000000-0005-0000-0000-0000353D0000}"/>
    <cellStyle name="Normal 38 4 8" xfId="15670" xr:uid="{00000000-0005-0000-0000-0000363D0000}"/>
    <cellStyle name="Normal 38 4 9" xfId="15671" xr:uid="{00000000-0005-0000-0000-0000373D0000}"/>
    <cellStyle name="Normal 38 5" xfId="15672" xr:uid="{00000000-0005-0000-0000-0000383D0000}"/>
    <cellStyle name="Normal 38 5 2" xfId="15673" xr:uid="{00000000-0005-0000-0000-0000393D0000}"/>
    <cellStyle name="Normal 38 5 2 2" xfId="15674" xr:uid="{00000000-0005-0000-0000-00003A3D0000}"/>
    <cellStyle name="Normal 38 5 2 3" xfId="15675" xr:uid="{00000000-0005-0000-0000-00003B3D0000}"/>
    <cellStyle name="Normal 38 5 2 4" xfId="15676" xr:uid="{00000000-0005-0000-0000-00003C3D0000}"/>
    <cellStyle name="Normal 38 5 2 5" xfId="15677" xr:uid="{00000000-0005-0000-0000-00003D3D0000}"/>
    <cellStyle name="Normal 38 5 2 6" xfId="15678" xr:uid="{00000000-0005-0000-0000-00003E3D0000}"/>
    <cellStyle name="Normal 38 5 3" xfId="15679" xr:uid="{00000000-0005-0000-0000-00003F3D0000}"/>
    <cellStyle name="Normal 38 5 3 2" xfId="15680" xr:uid="{00000000-0005-0000-0000-0000403D0000}"/>
    <cellStyle name="Normal 38 5 4" xfId="15681" xr:uid="{00000000-0005-0000-0000-0000413D0000}"/>
    <cellStyle name="Normal 38 5 5" xfId="15682" xr:uid="{00000000-0005-0000-0000-0000423D0000}"/>
    <cellStyle name="Normal 38 5 6" xfId="15683" xr:uid="{00000000-0005-0000-0000-0000433D0000}"/>
    <cellStyle name="Normal 38 5 7" xfId="15684" xr:uid="{00000000-0005-0000-0000-0000443D0000}"/>
    <cellStyle name="Normal 38 5 8" xfId="15685" xr:uid="{00000000-0005-0000-0000-0000453D0000}"/>
    <cellStyle name="Normal 38 6" xfId="15686" xr:uid="{00000000-0005-0000-0000-0000463D0000}"/>
    <cellStyle name="Normal 38 6 2" xfId="15687" xr:uid="{00000000-0005-0000-0000-0000473D0000}"/>
    <cellStyle name="Normal 38 6 2 2" xfId="15688" xr:uid="{00000000-0005-0000-0000-0000483D0000}"/>
    <cellStyle name="Normal 38 6 2 3" xfId="15689" xr:uid="{00000000-0005-0000-0000-0000493D0000}"/>
    <cellStyle name="Normal 38 6 2 4" xfId="15690" xr:uid="{00000000-0005-0000-0000-00004A3D0000}"/>
    <cellStyle name="Normal 38 6 2 5" xfId="15691" xr:uid="{00000000-0005-0000-0000-00004B3D0000}"/>
    <cellStyle name="Normal 38 6 2 6" xfId="15692" xr:uid="{00000000-0005-0000-0000-00004C3D0000}"/>
    <cellStyle name="Normal 38 6 3" xfId="15693" xr:uid="{00000000-0005-0000-0000-00004D3D0000}"/>
    <cellStyle name="Normal 38 6 3 2" xfId="15694" xr:uid="{00000000-0005-0000-0000-00004E3D0000}"/>
    <cellStyle name="Normal 38 6 4" xfId="15695" xr:uid="{00000000-0005-0000-0000-00004F3D0000}"/>
    <cellStyle name="Normal 38 6 5" xfId="15696" xr:uid="{00000000-0005-0000-0000-0000503D0000}"/>
    <cellStyle name="Normal 38 6 6" xfId="15697" xr:uid="{00000000-0005-0000-0000-0000513D0000}"/>
    <cellStyle name="Normal 38 6 7" xfId="15698" xr:uid="{00000000-0005-0000-0000-0000523D0000}"/>
    <cellStyle name="Normal 38 6 8" xfId="15699" xr:uid="{00000000-0005-0000-0000-0000533D0000}"/>
    <cellStyle name="Normal 38 7" xfId="15700" xr:uid="{00000000-0005-0000-0000-0000543D0000}"/>
    <cellStyle name="Normal 38 7 2" xfId="15701" xr:uid="{00000000-0005-0000-0000-0000553D0000}"/>
    <cellStyle name="Normal 38 7 2 2" xfId="15702" xr:uid="{00000000-0005-0000-0000-0000563D0000}"/>
    <cellStyle name="Normal 38 7 2 3" xfId="15703" xr:uid="{00000000-0005-0000-0000-0000573D0000}"/>
    <cellStyle name="Normal 38 7 2 4" xfId="15704" xr:uid="{00000000-0005-0000-0000-0000583D0000}"/>
    <cellStyle name="Normal 38 7 2 5" xfId="15705" xr:uid="{00000000-0005-0000-0000-0000593D0000}"/>
    <cellStyle name="Normal 38 7 2 6" xfId="15706" xr:uid="{00000000-0005-0000-0000-00005A3D0000}"/>
    <cellStyle name="Normal 38 7 3" xfId="15707" xr:uid="{00000000-0005-0000-0000-00005B3D0000}"/>
    <cellStyle name="Normal 38 7 3 2" xfId="15708" xr:uid="{00000000-0005-0000-0000-00005C3D0000}"/>
    <cellStyle name="Normal 38 7 4" xfId="15709" xr:uid="{00000000-0005-0000-0000-00005D3D0000}"/>
    <cellStyle name="Normal 38 7 5" xfId="15710" xr:uid="{00000000-0005-0000-0000-00005E3D0000}"/>
    <cellStyle name="Normal 38 7 6" xfId="15711" xr:uid="{00000000-0005-0000-0000-00005F3D0000}"/>
    <cellStyle name="Normal 38 7 7" xfId="15712" xr:uid="{00000000-0005-0000-0000-0000603D0000}"/>
    <cellStyle name="Normal 38 7 8" xfId="15713" xr:uid="{00000000-0005-0000-0000-0000613D0000}"/>
    <cellStyle name="Normal 38 8" xfId="15714" xr:uid="{00000000-0005-0000-0000-0000623D0000}"/>
    <cellStyle name="Normal 38 8 2" xfId="15715" xr:uid="{00000000-0005-0000-0000-0000633D0000}"/>
    <cellStyle name="Normal 38 8 2 2" xfId="15716" xr:uid="{00000000-0005-0000-0000-0000643D0000}"/>
    <cellStyle name="Normal 38 8 2 3" xfId="15717" xr:uid="{00000000-0005-0000-0000-0000653D0000}"/>
    <cellStyle name="Normal 38 8 2 4" xfId="15718" xr:uid="{00000000-0005-0000-0000-0000663D0000}"/>
    <cellStyle name="Normal 38 8 2 5" xfId="15719" xr:uid="{00000000-0005-0000-0000-0000673D0000}"/>
    <cellStyle name="Normal 38 8 2 6" xfId="15720" xr:uid="{00000000-0005-0000-0000-0000683D0000}"/>
    <cellStyle name="Normal 38 8 3" xfId="15721" xr:uid="{00000000-0005-0000-0000-0000693D0000}"/>
    <cellStyle name="Normal 38 8 4" xfId="15722" xr:uid="{00000000-0005-0000-0000-00006A3D0000}"/>
    <cellStyle name="Normal 38 8 5" xfId="15723" xr:uid="{00000000-0005-0000-0000-00006B3D0000}"/>
    <cellStyle name="Normal 38 8 6" xfId="15724" xr:uid="{00000000-0005-0000-0000-00006C3D0000}"/>
    <cellStyle name="Normal 38 8 7" xfId="15725" xr:uid="{00000000-0005-0000-0000-00006D3D0000}"/>
    <cellStyle name="Normal 38 9" xfId="15726" xr:uid="{00000000-0005-0000-0000-00006E3D0000}"/>
    <cellStyle name="Normal 38 9 2" xfId="15727" xr:uid="{00000000-0005-0000-0000-00006F3D0000}"/>
    <cellStyle name="Normal 38 9 3" xfId="15728" xr:uid="{00000000-0005-0000-0000-0000703D0000}"/>
    <cellStyle name="Normal 38 9 4" xfId="15729" xr:uid="{00000000-0005-0000-0000-0000713D0000}"/>
    <cellStyle name="Normal 38 9 5" xfId="15730" xr:uid="{00000000-0005-0000-0000-0000723D0000}"/>
    <cellStyle name="Normal 38 9 6" xfId="15731" xr:uid="{00000000-0005-0000-0000-0000733D0000}"/>
    <cellStyle name="Normal 38_New ALCO Model &amp; Content_7.21.11" xfId="15732" xr:uid="{00000000-0005-0000-0000-0000743D0000}"/>
    <cellStyle name="Normal 39" xfId="15733" xr:uid="{00000000-0005-0000-0000-0000753D0000}"/>
    <cellStyle name="Normal 39 10" xfId="15734" xr:uid="{00000000-0005-0000-0000-0000763D0000}"/>
    <cellStyle name="Normal 39 10 2" xfId="15735" xr:uid="{00000000-0005-0000-0000-0000773D0000}"/>
    <cellStyle name="Normal 39 11" xfId="15736" xr:uid="{00000000-0005-0000-0000-0000783D0000}"/>
    <cellStyle name="Normal 39 12" xfId="15737" xr:uid="{00000000-0005-0000-0000-0000793D0000}"/>
    <cellStyle name="Normal 39 13" xfId="15738" xr:uid="{00000000-0005-0000-0000-00007A3D0000}"/>
    <cellStyle name="Normal 39 14" xfId="15739" xr:uid="{00000000-0005-0000-0000-00007B3D0000}"/>
    <cellStyle name="Normal 39 15" xfId="15740" xr:uid="{00000000-0005-0000-0000-00007C3D0000}"/>
    <cellStyle name="Normal 39 2" xfId="15741" xr:uid="{00000000-0005-0000-0000-00007D3D0000}"/>
    <cellStyle name="Normal 39 2 10" xfId="15742" xr:uid="{00000000-0005-0000-0000-00007E3D0000}"/>
    <cellStyle name="Normal 39 2 11" xfId="15743" xr:uid="{00000000-0005-0000-0000-00007F3D0000}"/>
    <cellStyle name="Normal 39 2 12" xfId="15744" xr:uid="{00000000-0005-0000-0000-0000803D0000}"/>
    <cellStyle name="Normal 39 2 13" xfId="15745" xr:uid="{00000000-0005-0000-0000-0000813D0000}"/>
    <cellStyle name="Normal 39 2 14" xfId="15746" xr:uid="{00000000-0005-0000-0000-0000823D0000}"/>
    <cellStyle name="Normal 39 2 2" xfId="15747" xr:uid="{00000000-0005-0000-0000-0000833D0000}"/>
    <cellStyle name="Normal 39 2 2 10" xfId="15748" xr:uid="{00000000-0005-0000-0000-0000843D0000}"/>
    <cellStyle name="Normal 39 2 2 11" xfId="15749" xr:uid="{00000000-0005-0000-0000-0000853D0000}"/>
    <cellStyle name="Normal 39 2 2 2" xfId="15750" xr:uid="{00000000-0005-0000-0000-0000863D0000}"/>
    <cellStyle name="Normal 39 2 2 2 2" xfId="15751" xr:uid="{00000000-0005-0000-0000-0000873D0000}"/>
    <cellStyle name="Normal 39 2 2 2 2 2" xfId="15752" xr:uid="{00000000-0005-0000-0000-0000883D0000}"/>
    <cellStyle name="Normal 39 2 2 2 2 3" xfId="15753" xr:uid="{00000000-0005-0000-0000-0000893D0000}"/>
    <cellStyle name="Normal 39 2 2 2 2 4" xfId="15754" xr:uid="{00000000-0005-0000-0000-00008A3D0000}"/>
    <cellStyle name="Normal 39 2 2 2 2 5" xfId="15755" xr:uid="{00000000-0005-0000-0000-00008B3D0000}"/>
    <cellStyle name="Normal 39 2 2 2 2 6" xfId="15756" xr:uid="{00000000-0005-0000-0000-00008C3D0000}"/>
    <cellStyle name="Normal 39 2 2 2 3" xfId="15757" xr:uid="{00000000-0005-0000-0000-00008D3D0000}"/>
    <cellStyle name="Normal 39 2 2 2 4" xfId="15758" xr:uid="{00000000-0005-0000-0000-00008E3D0000}"/>
    <cellStyle name="Normal 39 2 2 2 5" xfId="15759" xr:uid="{00000000-0005-0000-0000-00008F3D0000}"/>
    <cellStyle name="Normal 39 2 2 2 6" xfId="15760" xr:uid="{00000000-0005-0000-0000-0000903D0000}"/>
    <cellStyle name="Normal 39 2 2 2 7" xfId="15761" xr:uid="{00000000-0005-0000-0000-0000913D0000}"/>
    <cellStyle name="Normal 39 2 2 3" xfId="15762" xr:uid="{00000000-0005-0000-0000-0000923D0000}"/>
    <cellStyle name="Normal 39 2 2 3 2" xfId="15763" xr:uid="{00000000-0005-0000-0000-0000933D0000}"/>
    <cellStyle name="Normal 39 2 2 3 2 2" xfId="15764" xr:uid="{00000000-0005-0000-0000-0000943D0000}"/>
    <cellStyle name="Normal 39 2 2 3 2 3" xfId="15765" xr:uid="{00000000-0005-0000-0000-0000953D0000}"/>
    <cellStyle name="Normal 39 2 2 3 2 4" xfId="15766" xr:uid="{00000000-0005-0000-0000-0000963D0000}"/>
    <cellStyle name="Normal 39 2 2 3 2 5" xfId="15767" xr:uid="{00000000-0005-0000-0000-0000973D0000}"/>
    <cellStyle name="Normal 39 2 2 3 2 6" xfId="15768" xr:uid="{00000000-0005-0000-0000-0000983D0000}"/>
    <cellStyle name="Normal 39 2 2 3 3" xfId="15769" xr:uid="{00000000-0005-0000-0000-0000993D0000}"/>
    <cellStyle name="Normal 39 2 2 3 4" xfId="15770" xr:uid="{00000000-0005-0000-0000-00009A3D0000}"/>
    <cellStyle name="Normal 39 2 2 3 5" xfId="15771" xr:uid="{00000000-0005-0000-0000-00009B3D0000}"/>
    <cellStyle name="Normal 39 2 2 3 6" xfId="15772" xr:uid="{00000000-0005-0000-0000-00009C3D0000}"/>
    <cellStyle name="Normal 39 2 2 3 7" xfId="15773" xr:uid="{00000000-0005-0000-0000-00009D3D0000}"/>
    <cellStyle name="Normal 39 2 2 4" xfId="15774" xr:uid="{00000000-0005-0000-0000-00009E3D0000}"/>
    <cellStyle name="Normal 39 2 2 4 2" xfId="15775" xr:uid="{00000000-0005-0000-0000-00009F3D0000}"/>
    <cellStyle name="Normal 39 2 2 4 2 2" xfId="15776" xr:uid="{00000000-0005-0000-0000-0000A03D0000}"/>
    <cellStyle name="Normal 39 2 2 4 2 3" xfId="15777" xr:uid="{00000000-0005-0000-0000-0000A13D0000}"/>
    <cellStyle name="Normal 39 2 2 4 2 4" xfId="15778" xr:uid="{00000000-0005-0000-0000-0000A23D0000}"/>
    <cellStyle name="Normal 39 2 2 4 2 5" xfId="15779" xr:uid="{00000000-0005-0000-0000-0000A33D0000}"/>
    <cellStyle name="Normal 39 2 2 4 2 6" xfId="15780" xr:uid="{00000000-0005-0000-0000-0000A43D0000}"/>
    <cellStyle name="Normal 39 2 2 4 3" xfId="15781" xr:uid="{00000000-0005-0000-0000-0000A53D0000}"/>
    <cellStyle name="Normal 39 2 2 4 4" xfId="15782" xr:uid="{00000000-0005-0000-0000-0000A63D0000}"/>
    <cellStyle name="Normal 39 2 2 4 5" xfId="15783" xr:uid="{00000000-0005-0000-0000-0000A73D0000}"/>
    <cellStyle name="Normal 39 2 2 4 6" xfId="15784" xr:uid="{00000000-0005-0000-0000-0000A83D0000}"/>
    <cellStyle name="Normal 39 2 2 4 7" xfId="15785" xr:uid="{00000000-0005-0000-0000-0000A93D0000}"/>
    <cellStyle name="Normal 39 2 2 5" xfId="15786" xr:uid="{00000000-0005-0000-0000-0000AA3D0000}"/>
    <cellStyle name="Normal 39 2 2 5 2" xfId="15787" xr:uid="{00000000-0005-0000-0000-0000AB3D0000}"/>
    <cellStyle name="Normal 39 2 2 5 2 2" xfId="15788" xr:uid="{00000000-0005-0000-0000-0000AC3D0000}"/>
    <cellStyle name="Normal 39 2 2 5 2 3" xfId="15789" xr:uid="{00000000-0005-0000-0000-0000AD3D0000}"/>
    <cellStyle name="Normal 39 2 2 5 2 4" xfId="15790" xr:uid="{00000000-0005-0000-0000-0000AE3D0000}"/>
    <cellStyle name="Normal 39 2 2 5 2 5" xfId="15791" xr:uid="{00000000-0005-0000-0000-0000AF3D0000}"/>
    <cellStyle name="Normal 39 2 2 5 2 6" xfId="15792" xr:uid="{00000000-0005-0000-0000-0000B03D0000}"/>
    <cellStyle name="Normal 39 2 2 5 3" xfId="15793" xr:uid="{00000000-0005-0000-0000-0000B13D0000}"/>
    <cellStyle name="Normal 39 2 2 5 4" xfId="15794" xr:uid="{00000000-0005-0000-0000-0000B23D0000}"/>
    <cellStyle name="Normal 39 2 2 5 5" xfId="15795" xr:uid="{00000000-0005-0000-0000-0000B33D0000}"/>
    <cellStyle name="Normal 39 2 2 5 6" xfId="15796" xr:uid="{00000000-0005-0000-0000-0000B43D0000}"/>
    <cellStyle name="Normal 39 2 2 5 7" xfId="15797" xr:uid="{00000000-0005-0000-0000-0000B53D0000}"/>
    <cellStyle name="Normal 39 2 2 6" xfId="15798" xr:uid="{00000000-0005-0000-0000-0000B63D0000}"/>
    <cellStyle name="Normal 39 2 2 6 2" xfId="15799" xr:uid="{00000000-0005-0000-0000-0000B73D0000}"/>
    <cellStyle name="Normal 39 2 2 6 3" xfId="15800" xr:uid="{00000000-0005-0000-0000-0000B83D0000}"/>
    <cellStyle name="Normal 39 2 2 6 4" xfId="15801" xr:uid="{00000000-0005-0000-0000-0000B93D0000}"/>
    <cellStyle name="Normal 39 2 2 6 5" xfId="15802" xr:uid="{00000000-0005-0000-0000-0000BA3D0000}"/>
    <cellStyle name="Normal 39 2 2 6 6" xfId="15803" xr:uid="{00000000-0005-0000-0000-0000BB3D0000}"/>
    <cellStyle name="Normal 39 2 2 7" xfId="15804" xr:uid="{00000000-0005-0000-0000-0000BC3D0000}"/>
    <cellStyle name="Normal 39 2 2 8" xfId="15805" xr:uid="{00000000-0005-0000-0000-0000BD3D0000}"/>
    <cellStyle name="Normal 39 2 2 9" xfId="15806" xr:uid="{00000000-0005-0000-0000-0000BE3D0000}"/>
    <cellStyle name="Normal 39 2 3" xfId="15807" xr:uid="{00000000-0005-0000-0000-0000BF3D0000}"/>
    <cellStyle name="Normal 39 2 3 10" xfId="15808" xr:uid="{00000000-0005-0000-0000-0000C03D0000}"/>
    <cellStyle name="Normal 39 2 3 11" xfId="15809" xr:uid="{00000000-0005-0000-0000-0000C13D0000}"/>
    <cellStyle name="Normal 39 2 3 2" xfId="15810" xr:uid="{00000000-0005-0000-0000-0000C23D0000}"/>
    <cellStyle name="Normal 39 2 3 2 2" xfId="15811" xr:uid="{00000000-0005-0000-0000-0000C33D0000}"/>
    <cellStyle name="Normal 39 2 3 2 2 2" xfId="15812" xr:uid="{00000000-0005-0000-0000-0000C43D0000}"/>
    <cellStyle name="Normal 39 2 3 2 2 3" xfId="15813" xr:uid="{00000000-0005-0000-0000-0000C53D0000}"/>
    <cellStyle name="Normal 39 2 3 2 2 4" xfId="15814" xr:uid="{00000000-0005-0000-0000-0000C63D0000}"/>
    <cellStyle name="Normal 39 2 3 2 2 5" xfId="15815" xr:uid="{00000000-0005-0000-0000-0000C73D0000}"/>
    <cellStyle name="Normal 39 2 3 2 2 6" xfId="15816" xr:uid="{00000000-0005-0000-0000-0000C83D0000}"/>
    <cellStyle name="Normal 39 2 3 2 3" xfId="15817" xr:uid="{00000000-0005-0000-0000-0000C93D0000}"/>
    <cellStyle name="Normal 39 2 3 2 4" xfId="15818" xr:uid="{00000000-0005-0000-0000-0000CA3D0000}"/>
    <cellStyle name="Normal 39 2 3 2 5" xfId="15819" xr:uid="{00000000-0005-0000-0000-0000CB3D0000}"/>
    <cellStyle name="Normal 39 2 3 2 6" xfId="15820" xr:uid="{00000000-0005-0000-0000-0000CC3D0000}"/>
    <cellStyle name="Normal 39 2 3 2 7" xfId="15821" xr:uid="{00000000-0005-0000-0000-0000CD3D0000}"/>
    <cellStyle name="Normal 39 2 3 3" xfId="15822" xr:uid="{00000000-0005-0000-0000-0000CE3D0000}"/>
    <cellStyle name="Normal 39 2 3 3 2" xfId="15823" xr:uid="{00000000-0005-0000-0000-0000CF3D0000}"/>
    <cellStyle name="Normal 39 2 3 3 2 2" xfId="15824" xr:uid="{00000000-0005-0000-0000-0000D03D0000}"/>
    <cellStyle name="Normal 39 2 3 3 2 3" xfId="15825" xr:uid="{00000000-0005-0000-0000-0000D13D0000}"/>
    <cellStyle name="Normal 39 2 3 3 2 4" xfId="15826" xr:uid="{00000000-0005-0000-0000-0000D23D0000}"/>
    <cellStyle name="Normal 39 2 3 3 2 5" xfId="15827" xr:uid="{00000000-0005-0000-0000-0000D33D0000}"/>
    <cellStyle name="Normal 39 2 3 3 2 6" xfId="15828" xr:uid="{00000000-0005-0000-0000-0000D43D0000}"/>
    <cellStyle name="Normal 39 2 3 3 3" xfId="15829" xr:uid="{00000000-0005-0000-0000-0000D53D0000}"/>
    <cellStyle name="Normal 39 2 3 3 4" xfId="15830" xr:uid="{00000000-0005-0000-0000-0000D63D0000}"/>
    <cellStyle name="Normal 39 2 3 3 5" xfId="15831" xr:uid="{00000000-0005-0000-0000-0000D73D0000}"/>
    <cellStyle name="Normal 39 2 3 3 6" xfId="15832" xr:uid="{00000000-0005-0000-0000-0000D83D0000}"/>
    <cellStyle name="Normal 39 2 3 3 7" xfId="15833" xr:uid="{00000000-0005-0000-0000-0000D93D0000}"/>
    <cellStyle name="Normal 39 2 3 4" xfId="15834" xr:uid="{00000000-0005-0000-0000-0000DA3D0000}"/>
    <cellStyle name="Normal 39 2 3 4 2" xfId="15835" xr:uid="{00000000-0005-0000-0000-0000DB3D0000}"/>
    <cellStyle name="Normal 39 2 3 4 2 2" xfId="15836" xr:uid="{00000000-0005-0000-0000-0000DC3D0000}"/>
    <cellStyle name="Normal 39 2 3 4 2 3" xfId="15837" xr:uid="{00000000-0005-0000-0000-0000DD3D0000}"/>
    <cellStyle name="Normal 39 2 3 4 2 4" xfId="15838" xr:uid="{00000000-0005-0000-0000-0000DE3D0000}"/>
    <cellStyle name="Normal 39 2 3 4 2 5" xfId="15839" xr:uid="{00000000-0005-0000-0000-0000DF3D0000}"/>
    <cellStyle name="Normal 39 2 3 4 2 6" xfId="15840" xr:uid="{00000000-0005-0000-0000-0000E03D0000}"/>
    <cellStyle name="Normal 39 2 3 4 3" xfId="15841" xr:uid="{00000000-0005-0000-0000-0000E13D0000}"/>
    <cellStyle name="Normal 39 2 3 4 4" xfId="15842" xr:uid="{00000000-0005-0000-0000-0000E23D0000}"/>
    <cellStyle name="Normal 39 2 3 4 5" xfId="15843" xr:uid="{00000000-0005-0000-0000-0000E33D0000}"/>
    <cellStyle name="Normal 39 2 3 4 6" xfId="15844" xr:uid="{00000000-0005-0000-0000-0000E43D0000}"/>
    <cellStyle name="Normal 39 2 3 4 7" xfId="15845" xr:uid="{00000000-0005-0000-0000-0000E53D0000}"/>
    <cellStyle name="Normal 39 2 3 5" xfId="15846" xr:uid="{00000000-0005-0000-0000-0000E63D0000}"/>
    <cellStyle name="Normal 39 2 3 5 2" xfId="15847" xr:uid="{00000000-0005-0000-0000-0000E73D0000}"/>
    <cellStyle name="Normal 39 2 3 5 2 2" xfId="15848" xr:uid="{00000000-0005-0000-0000-0000E83D0000}"/>
    <cellStyle name="Normal 39 2 3 5 2 3" xfId="15849" xr:uid="{00000000-0005-0000-0000-0000E93D0000}"/>
    <cellStyle name="Normal 39 2 3 5 2 4" xfId="15850" xr:uid="{00000000-0005-0000-0000-0000EA3D0000}"/>
    <cellStyle name="Normal 39 2 3 5 2 5" xfId="15851" xr:uid="{00000000-0005-0000-0000-0000EB3D0000}"/>
    <cellStyle name="Normal 39 2 3 5 2 6" xfId="15852" xr:uid="{00000000-0005-0000-0000-0000EC3D0000}"/>
    <cellStyle name="Normal 39 2 3 5 3" xfId="15853" xr:uid="{00000000-0005-0000-0000-0000ED3D0000}"/>
    <cellStyle name="Normal 39 2 3 5 4" xfId="15854" xr:uid="{00000000-0005-0000-0000-0000EE3D0000}"/>
    <cellStyle name="Normal 39 2 3 5 5" xfId="15855" xr:uid="{00000000-0005-0000-0000-0000EF3D0000}"/>
    <cellStyle name="Normal 39 2 3 5 6" xfId="15856" xr:uid="{00000000-0005-0000-0000-0000F03D0000}"/>
    <cellStyle name="Normal 39 2 3 5 7" xfId="15857" xr:uid="{00000000-0005-0000-0000-0000F13D0000}"/>
    <cellStyle name="Normal 39 2 3 6" xfId="15858" xr:uid="{00000000-0005-0000-0000-0000F23D0000}"/>
    <cellStyle name="Normal 39 2 3 6 2" xfId="15859" xr:uid="{00000000-0005-0000-0000-0000F33D0000}"/>
    <cellStyle name="Normal 39 2 3 6 3" xfId="15860" xr:uid="{00000000-0005-0000-0000-0000F43D0000}"/>
    <cellStyle name="Normal 39 2 3 6 4" xfId="15861" xr:uid="{00000000-0005-0000-0000-0000F53D0000}"/>
    <cellStyle name="Normal 39 2 3 6 5" xfId="15862" xr:uid="{00000000-0005-0000-0000-0000F63D0000}"/>
    <cellStyle name="Normal 39 2 3 6 6" xfId="15863" xr:uid="{00000000-0005-0000-0000-0000F73D0000}"/>
    <cellStyle name="Normal 39 2 3 7" xfId="15864" xr:uid="{00000000-0005-0000-0000-0000F83D0000}"/>
    <cellStyle name="Normal 39 2 3 8" xfId="15865" xr:uid="{00000000-0005-0000-0000-0000F93D0000}"/>
    <cellStyle name="Normal 39 2 3 9" xfId="15866" xr:uid="{00000000-0005-0000-0000-0000FA3D0000}"/>
    <cellStyle name="Normal 39 2 4" xfId="15867" xr:uid="{00000000-0005-0000-0000-0000FB3D0000}"/>
    <cellStyle name="Normal 39 2 4 2" xfId="15868" xr:uid="{00000000-0005-0000-0000-0000FC3D0000}"/>
    <cellStyle name="Normal 39 2 4 2 2" xfId="15869" xr:uid="{00000000-0005-0000-0000-0000FD3D0000}"/>
    <cellStyle name="Normal 39 2 4 2 3" xfId="15870" xr:uid="{00000000-0005-0000-0000-0000FE3D0000}"/>
    <cellStyle name="Normal 39 2 4 2 4" xfId="15871" xr:uid="{00000000-0005-0000-0000-0000FF3D0000}"/>
    <cellStyle name="Normal 39 2 4 2 5" xfId="15872" xr:uid="{00000000-0005-0000-0000-0000003E0000}"/>
    <cellStyle name="Normal 39 2 4 2 6" xfId="15873" xr:uid="{00000000-0005-0000-0000-0000013E0000}"/>
    <cellStyle name="Normal 39 2 4 3" xfId="15874" xr:uid="{00000000-0005-0000-0000-0000023E0000}"/>
    <cellStyle name="Normal 39 2 4 4" xfId="15875" xr:uid="{00000000-0005-0000-0000-0000033E0000}"/>
    <cellStyle name="Normal 39 2 4 5" xfId="15876" xr:uid="{00000000-0005-0000-0000-0000043E0000}"/>
    <cellStyle name="Normal 39 2 4 6" xfId="15877" xr:uid="{00000000-0005-0000-0000-0000053E0000}"/>
    <cellStyle name="Normal 39 2 4 7" xfId="15878" xr:uid="{00000000-0005-0000-0000-0000063E0000}"/>
    <cellStyle name="Normal 39 2 5" xfId="15879" xr:uid="{00000000-0005-0000-0000-0000073E0000}"/>
    <cellStyle name="Normal 39 2 5 2" xfId="15880" xr:uid="{00000000-0005-0000-0000-0000083E0000}"/>
    <cellStyle name="Normal 39 2 5 2 2" xfId="15881" xr:uid="{00000000-0005-0000-0000-0000093E0000}"/>
    <cellStyle name="Normal 39 2 5 2 3" xfId="15882" xr:uid="{00000000-0005-0000-0000-00000A3E0000}"/>
    <cellStyle name="Normal 39 2 5 2 4" xfId="15883" xr:uid="{00000000-0005-0000-0000-00000B3E0000}"/>
    <cellStyle name="Normal 39 2 5 2 5" xfId="15884" xr:uid="{00000000-0005-0000-0000-00000C3E0000}"/>
    <cellStyle name="Normal 39 2 5 2 6" xfId="15885" xr:uid="{00000000-0005-0000-0000-00000D3E0000}"/>
    <cellStyle name="Normal 39 2 5 3" xfId="15886" xr:uid="{00000000-0005-0000-0000-00000E3E0000}"/>
    <cellStyle name="Normal 39 2 5 4" xfId="15887" xr:uid="{00000000-0005-0000-0000-00000F3E0000}"/>
    <cellStyle name="Normal 39 2 5 5" xfId="15888" xr:uid="{00000000-0005-0000-0000-0000103E0000}"/>
    <cellStyle name="Normal 39 2 5 6" xfId="15889" xr:uid="{00000000-0005-0000-0000-0000113E0000}"/>
    <cellStyle name="Normal 39 2 5 7" xfId="15890" xr:uid="{00000000-0005-0000-0000-0000123E0000}"/>
    <cellStyle name="Normal 39 2 6" xfId="15891" xr:uid="{00000000-0005-0000-0000-0000133E0000}"/>
    <cellStyle name="Normal 39 2 6 2" xfId="15892" xr:uid="{00000000-0005-0000-0000-0000143E0000}"/>
    <cellStyle name="Normal 39 2 6 2 2" xfId="15893" xr:uid="{00000000-0005-0000-0000-0000153E0000}"/>
    <cellStyle name="Normal 39 2 6 2 3" xfId="15894" xr:uid="{00000000-0005-0000-0000-0000163E0000}"/>
    <cellStyle name="Normal 39 2 6 2 4" xfId="15895" xr:uid="{00000000-0005-0000-0000-0000173E0000}"/>
    <cellStyle name="Normal 39 2 6 2 5" xfId="15896" xr:uid="{00000000-0005-0000-0000-0000183E0000}"/>
    <cellStyle name="Normal 39 2 6 2 6" xfId="15897" xr:uid="{00000000-0005-0000-0000-0000193E0000}"/>
    <cellStyle name="Normal 39 2 6 3" xfId="15898" xr:uid="{00000000-0005-0000-0000-00001A3E0000}"/>
    <cellStyle name="Normal 39 2 6 4" xfId="15899" xr:uid="{00000000-0005-0000-0000-00001B3E0000}"/>
    <cellStyle name="Normal 39 2 6 5" xfId="15900" xr:uid="{00000000-0005-0000-0000-00001C3E0000}"/>
    <cellStyle name="Normal 39 2 6 6" xfId="15901" xr:uid="{00000000-0005-0000-0000-00001D3E0000}"/>
    <cellStyle name="Normal 39 2 6 7" xfId="15902" xr:uid="{00000000-0005-0000-0000-00001E3E0000}"/>
    <cellStyle name="Normal 39 2 7" xfId="15903" xr:uid="{00000000-0005-0000-0000-00001F3E0000}"/>
    <cellStyle name="Normal 39 2 7 2" xfId="15904" xr:uid="{00000000-0005-0000-0000-0000203E0000}"/>
    <cellStyle name="Normal 39 2 7 2 2" xfId="15905" xr:uid="{00000000-0005-0000-0000-0000213E0000}"/>
    <cellStyle name="Normal 39 2 7 2 3" xfId="15906" xr:uid="{00000000-0005-0000-0000-0000223E0000}"/>
    <cellStyle name="Normal 39 2 7 2 4" xfId="15907" xr:uid="{00000000-0005-0000-0000-0000233E0000}"/>
    <cellStyle name="Normal 39 2 7 2 5" xfId="15908" xr:uid="{00000000-0005-0000-0000-0000243E0000}"/>
    <cellStyle name="Normal 39 2 7 2 6" xfId="15909" xr:uid="{00000000-0005-0000-0000-0000253E0000}"/>
    <cellStyle name="Normal 39 2 7 3" xfId="15910" xr:uid="{00000000-0005-0000-0000-0000263E0000}"/>
    <cellStyle name="Normal 39 2 7 4" xfId="15911" xr:uid="{00000000-0005-0000-0000-0000273E0000}"/>
    <cellStyle name="Normal 39 2 7 5" xfId="15912" xr:uid="{00000000-0005-0000-0000-0000283E0000}"/>
    <cellStyle name="Normal 39 2 7 6" xfId="15913" xr:uid="{00000000-0005-0000-0000-0000293E0000}"/>
    <cellStyle name="Normal 39 2 7 7" xfId="15914" xr:uid="{00000000-0005-0000-0000-00002A3E0000}"/>
    <cellStyle name="Normal 39 2 8" xfId="15915" xr:uid="{00000000-0005-0000-0000-00002B3E0000}"/>
    <cellStyle name="Normal 39 2 8 2" xfId="15916" xr:uid="{00000000-0005-0000-0000-00002C3E0000}"/>
    <cellStyle name="Normal 39 2 8 3" xfId="15917" xr:uid="{00000000-0005-0000-0000-00002D3E0000}"/>
    <cellStyle name="Normal 39 2 8 4" xfId="15918" xr:uid="{00000000-0005-0000-0000-00002E3E0000}"/>
    <cellStyle name="Normal 39 2 8 5" xfId="15919" xr:uid="{00000000-0005-0000-0000-00002F3E0000}"/>
    <cellStyle name="Normal 39 2 8 6" xfId="15920" xr:uid="{00000000-0005-0000-0000-0000303E0000}"/>
    <cellStyle name="Normal 39 2 9" xfId="15921" xr:uid="{00000000-0005-0000-0000-0000313E0000}"/>
    <cellStyle name="Normal 39 2 9 2" xfId="15922" xr:uid="{00000000-0005-0000-0000-0000323E0000}"/>
    <cellStyle name="Normal 39 3" xfId="15923" xr:uid="{00000000-0005-0000-0000-0000333E0000}"/>
    <cellStyle name="Normal 39 3 10" xfId="15924" xr:uid="{00000000-0005-0000-0000-0000343E0000}"/>
    <cellStyle name="Normal 39 3 11" xfId="15925" xr:uid="{00000000-0005-0000-0000-0000353E0000}"/>
    <cellStyle name="Normal 39 3 12" xfId="15926" xr:uid="{00000000-0005-0000-0000-0000363E0000}"/>
    <cellStyle name="Normal 39 3 2" xfId="15927" xr:uid="{00000000-0005-0000-0000-0000373E0000}"/>
    <cellStyle name="Normal 39 3 2 2" xfId="15928" xr:uid="{00000000-0005-0000-0000-0000383E0000}"/>
    <cellStyle name="Normal 39 3 2 2 2" xfId="15929" xr:uid="{00000000-0005-0000-0000-0000393E0000}"/>
    <cellStyle name="Normal 39 3 2 2 3" xfId="15930" xr:uid="{00000000-0005-0000-0000-00003A3E0000}"/>
    <cellStyle name="Normal 39 3 2 2 4" xfId="15931" xr:uid="{00000000-0005-0000-0000-00003B3E0000}"/>
    <cellStyle name="Normal 39 3 2 2 5" xfId="15932" xr:uid="{00000000-0005-0000-0000-00003C3E0000}"/>
    <cellStyle name="Normal 39 3 2 2 6" xfId="15933" xr:uid="{00000000-0005-0000-0000-00003D3E0000}"/>
    <cellStyle name="Normal 39 3 2 3" xfId="15934" xr:uid="{00000000-0005-0000-0000-00003E3E0000}"/>
    <cellStyle name="Normal 39 3 2 4" xfId="15935" xr:uid="{00000000-0005-0000-0000-00003F3E0000}"/>
    <cellStyle name="Normal 39 3 2 5" xfId="15936" xr:uid="{00000000-0005-0000-0000-0000403E0000}"/>
    <cellStyle name="Normal 39 3 2 6" xfId="15937" xr:uid="{00000000-0005-0000-0000-0000413E0000}"/>
    <cellStyle name="Normal 39 3 2 7" xfId="15938" xr:uid="{00000000-0005-0000-0000-0000423E0000}"/>
    <cellStyle name="Normal 39 3 3" xfId="15939" xr:uid="{00000000-0005-0000-0000-0000433E0000}"/>
    <cellStyle name="Normal 39 3 3 2" xfId="15940" xr:uid="{00000000-0005-0000-0000-0000443E0000}"/>
    <cellStyle name="Normal 39 3 3 2 2" xfId="15941" xr:uid="{00000000-0005-0000-0000-0000453E0000}"/>
    <cellStyle name="Normal 39 3 3 2 3" xfId="15942" xr:uid="{00000000-0005-0000-0000-0000463E0000}"/>
    <cellStyle name="Normal 39 3 3 2 4" xfId="15943" xr:uid="{00000000-0005-0000-0000-0000473E0000}"/>
    <cellStyle name="Normal 39 3 3 2 5" xfId="15944" xr:uid="{00000000-0005-0000-0000-0000483E0000}"/>
    <cellStyle name="Normal 39 3 3 2 6" xfId="15945" xr:uid="{00000000-0005-0000-0000-0000493E0000}"/>
    <cellStyle name="Normal 39 3 3 3" xfId="15946" xr:uid="{00000000-0005-0000-0000-00004A3E0000}"/>
    <cellStyle name="Normal 39 3 3 4" xfId="15947" xr:uid="{00000000-0005-0000-0000-00004B3E0000}"/>
    <cellStyle name="Normal 39 3 3 5" xfId="15948" xr:uid="{00000000-0005-0000-0000-00004C3E0000}"/>
    <cellStyle name="Normal 39 3 3 6" xfId="15949" xr:uid="{00000000-0005-0000-0000-00004D3E0000}"/>
    <cellStyle name="Normal 39 3 3 7" xfId="15950" xr:uid="{00000000-0005-0000-0000-00004E3E0000}"/>
    <cellStyle name="Normal 39 3 4" xfId="15951" xr:uid="{00000000-0005-0000-0000-00004F3E0000}"/>
    <cellStyle name="Normal 39 3 4 2" xfId="15952" xr:uid="{00000000-0005-0000-0000-0000503E0000}"/>
    <cellStyle name="Normal 39 3 4 2 2" xfId="15953" xr:uid="{00000000-0005-0000-0000-0000513E0000}"/>
    <cellStyle name="Normal 39 3 4 2 3" xfId="15954" xr:uid="{00000000-0005-0000-0000-0000523E0000}"/>
    <cellStyle name="Normal 39 3 4 2 4" xfId="15955" xr:uid="{00000000-0005-0000-0000-0000533E0000}"/>
    <cellStyle name="Normal 39 3 4 2 5" xfId="15956" xr:uid="{00000000-0005-0000-0000-0000543E0000}"/>
    <cellStyle name="Normal 39 3 4 2 6" xfId="15957" xr:uid="{00000000-0005-0000-0000-0000553E0000}"/>
    <cellStyle name="Normal 39 3 4 3" xfId="15958" xr:uid="{00000000-0005-0000-0000-0000563E0000}"/>
    <cellStyle name="Normal 39 3 4 4" xfId="15959" xr:uid="{00000000-0005-0000-0000-0000573E0000}"/>
    <cellStyle name="Normal 39 3 4 5" xfId="15960" xr:uid="{00000000-0005-0000-0000-0000583E0000}"/>
    <cellStyle name="Normal 39 3 4 6" xfId="15961" xr:uid="{00000000-0005-0000-0000-0000593E0000}"/>
    <cellStyle name="Normal 39 3 4 7" xfId="15962" xr:uid="{00000000-0005-0000-0000-00005A3E0000}"/>
    <cellStyle name="Normal 39 3 5" xfId="15963" xr:uid="{00000000-0005-0000-0000-00005B3E0000}"/>
    <cellStyle name="Normal 39 3 5 2" xfId="15964" xr:uid="{00000000-0005-0000-0000-00005C3E0000}"/>
    <cellStyle name="Normal 39 3 5 2 2" xfId="15965" xr:uid="{00000000-0005-0000-0000-00005D3E0000}"/>
    <cellStyle name="Normal 39 3 5 2 3" xfId="15966" xr:uid="{00000000-0005-0000-0000-00005E3E0000}"/>
    <cellStyle name="Normal 39 3 5 2 4" xfId="15967" xr:uid="{00000000-0005-0000-0000-00005F3E0000}"/>
    <cellStyle name="Normal 39 3 5 2 5" xfId="15968" xr:uid="{00000000-0005-0000-0000-0000603E0000}"/>
    <cellStyle name="Normal 39 3 5 2 6" xfId="15969" xr:uid="{00000000-0005-0000-0000-0000613E0000}"/>
    <cellStyle name="Normal 39 3 5 3" xfId="15970" xr:uid="{00000000-0005-0000-0000-0000623E0000}"/>
    <cellStyle name="Normal 39 3 5 4" xfId="15971" xr:uid="{00000000-0005-0000-0000-0000633E0000}"/>
    <cellStyle name="Normal 39 3 5 5" xfId="15972" xr:uid="{00000000-0005-0000-0000-0000643E0000}"/>
    <cellStyle name="Normal 39 3 5 6" xfId="15973" xr:uid="{00000000-0005-0000-0000-0000653E0000}"/>
    <cellStyle name="Normal 39 3 5 7" xfId="15974" xr:uid="{00000000-0005-0000-0000-0000663E0000}"/>
    <cellStyle name="Normal 39 3 6" xfId="15975" xr:uid="{00000000-0005-0000-0000-0000673E0000}"/>
    <cellStyle name="Normal 39 3 6 2" xfId="15976" xr:uid="{00000000-0005-0000-0000-0000683E0000}"/>
    <cellStyle name="Normal 39 3 6 3" xfId="15977" xr:uid="{00000000-0005-0000-0000-0000693E0000}"/>
    <cellStyle name="Normal 39 3 6 4" xfId="15978" xr:uid="{00000000-0005-0000-0000-00006A3E0000}"/>
    <cellStyle name="Normal 39 3 6 5" xfId="15979" xr:uid="{00000000-0005-0000-0000-00006B3E0000}"/>
    <cellStyle name="Normal 39 3 6 6" xfId="15980" xr:uid="{00000000-0005-0000-0000-00006C3E0000}"/>
    <cellStyle name="Normal 39 3 7" xfId="15981" xr:uid="{00000000-0005-0000-0000-00006D3E0000}"/>
    <cellStyle name="Normal 39 3 7 2" xfId="15982" xr:uid="{00000000-0005-0000-0000-00006E3E0000}"/>
    <cellStyle name="Normal 39 3 8" xfId="15983" xr:uid="{00000000-0005-0000-0000-00006F3E0000}"/>
    <cellStyle name="Normal 39 3 9" xfId="15984" xr:uid="{00000000-0005-0000-0000-0000703E0000}"/>
    <cellStyle name="Normal 39 4" xfId="15985" xr:uid="{00000000-0005-0000-0000-0000713E0000}"/>
    <cellStyle name="Normal 39 4 10" xfId="15986" xr:uid="{00000000-0005-0000-0000-0000723E0000}"/>
    <cellStyle name="Normal 39 4 11" xfId="15987" xr:uid="{00000000-0005-0000-0000-0000733E0000}"/>
    <cellStyle name="Normal 39 4 12" xfId="15988" xr:uid="{00000000-0005-0000-0000-0000743E0000}"/>
    <cellStyle name="Normal 39 4 2" xfId="15989" xr:uid="{00000000-0005-0000-0000-0000753E0000}"/>
    <cellStyle name="Normal 39 4 2 2" xfId="15990" xr:uid="{00000000-0005-0000-0000-0000763E0000}"/>
    <cellStyle name="Normal 39 4 2 2 2" xfId="15991" xr:uid="{00000000-0005-0000-0000-0000773E0000}"/>
    <cellStyle name="Normal 39 4 2 2 3" xfId="15992" xr:uid="{00000000-0005-0000-0000-0000783E0000}"/>
    <cellStyle name="Normal 39 4 2 2 4" xfId="15993" xr:uid="{00000000-0005-0000-0000-0000793E0000}"/>
    <cellStyle name="Normal 39 4 2 2 5" xfId="15994" xr:uid="{00000000-0005-0000-0000-00007A3E0000}"/>
    <cellStyle name="Normal 39 4 2 2 6" xfId="15995" xr:uid="{00000000-0005-0000-0000-00007B3E0000}"/>
    <cellStyle name="Normal 39 4 2 3" xfId="15996" xr:uid="{00000000-0005-0000-0000-00007C3E0000}"/>
    <cellStyle name="Normal 39 4 2 4" xfId="15997" xr:uid="{00000000-0005-0000-0000-00007D3E0000}"/>
    <cellStyle name="Normal 39 4 2 5" xfId="15998" xr:uid="{00000000-0005-0000-0000-00007E3E0000}"/>
    <cellStyle name="Normal 39 4 2 6" xfId="15999" xr:uid="{00000000-0005-0000-0000-00007F3E0000}"/>
    <cellStyle name="Normal 39 4 2 7" xfId="16000" xr:uid="{00000000-0005-0000-0000-0000803E0000}"/>
    <cellStyle name="Normal 39 4 3" xfId="16001" xr:uid="{00000000-0005-0000-0000-0000813E0000}"/>
    <cellStyle name="Normal 39 4 3 2" xfId="16002" xr:uid="{00000000-0005-0000-0000-0000823E0000}"/>
    <cellStyle name="Normal 39 4 3 2 2" xfId="16003" xr:uid="{00000000-0005-0000-0000-0000833E0000}"/>
    <cellStyle name="Normal 39 4 3 2 3" xfId="16004" xr:uid="{00000000-0005-0000-0000-0000843E0000}"/>
    <cellStyle name="Normal 39 4 3 2 4" xfId="16005" xr:uid="{00000000-0005-0000-0000-0000853E0000}"/>
    <cellStyle name="Normal 39 4 3 2 5" xfId="16006" xr:uid="{00000000-0005-0000-0000-0000863E0000}"/>
    <cellStyle name="Normal 39 4 3 2 6" xfId="16007" xr:uid="{00000000-0005-0000-0000-0000873E0000}"/>
    <cellStyle name="Normal 39 4 3 3" xfId="16008" xr:uid="{00000000-0005-0000-0000-0000883E0000}"/>
    <cellStyle name="Normal 39 4 3 4" xfId="16009" xr:uid="{00000000-0005-0000-0000-0000893E0000}"/>
    <cellStyle name="Normal 39 4 3 5" xfId="16010" xr:uid="{00000000-0005-0000-0000-00008A3E0000}"/>
    <cellStyle name="Normal 39 4 3 6" xfId="16011" xr:uid="{00000000-0005-0000-0000-00008B3E0000}"/>
    <cellStyle name="Normal 39 4 3 7" xfId="16012" xr:uid="{00000000-0005-0000-0000-00008C3E0000}"/>
    <cellStyle name="Normal 39 4 4" xfId="16013" xr:uid="{00000000-0005-0000-0000-00008D3E0000}"/>
    <cellStyle name="Normal 39 4 4 2" xfId="16014" xr:uid="{00000000-0005-0000-0000-00008E3E0000}"/>
    <cellStyle name="Normal 39 4 4 2 2" xfId="16015" xr:uid="{00000000-0005-0000-0000-00008F3E0000}"/>
    <cellStyle name="Normal 39 4 4 2 3" xfId="16016" xr:uid="{00000000-0005-0000-0000-0000903E0000}"/>
    <cellStyle name="Normal 39 4 4 2 4" xfId="16017" xr:uid="{00000000-0005-0000-0000-0000913E0000}"/>
    <cellStyle name="Normal 39 4 4 2 5" xfId="16018" xr:uid="{00000000-0005-0000-0000-0000923E0000}"/>
    <cellStyle name="Normal 39 4 4 2 6" xfId="16019" xr:uid="{00000000-0005-0000-0000-0000933E0000}"/>
    <cellStyle name="Normal 39 4 4 3" xfId="16020" xr:uid="{00000000-0005-0000-0000-0000943E0000}"/>
    <cellStyle name="Normal 39 4 4 4" xfId="16021" xr:uid="{00000000-0005-0000-0000-0000953E0000}"/>
    <cellStyle name="Normal 39 4 4 5" xfId="16022" xr:uid="{00000000-0005-0000-0000-0000963E0000}"/>
    <cellStyle name="Normal 39 4 4 6" xfId="16023" xr:uid="{00000000-0005-0000-0000-0000973E0000}"/>
    <cellStyle name="Normal 39 4 4 7" xfId="16024" xr:uid="{00000000-0005-0000-0000-0000983E0000}"/>
    <cellStyle name="Normal 39 4 5" xfId="16025" xr:uid="{00000000-0005-0000-0000-0000993E0000}"/>
    <cellStyle name="Normal 39 4 5 2" xfId="16026" xr:uid="{00000000-0005-0000-0000-00009A3E0000}"/>
    <cellStyle name="Normal 39 4 5 2 2" xfId="16027" xr:uid="{00000000-0005-0000-0000-00009B3E0000}"/>
    <cellStyle name="Normal 39 4 5 2 3" xfId="16028" xr:uid="{00000000-0005-0000-0000-00009C3E0000}"/>
    <cellStyle name="Normal 39 4 5 2 4" xfId="16029" xr:uid="{00000000-0005-0000-0000-00009D3E0000}"/>
    <cellStyle name="Normal 39 4 5 2 5" xfId="16030" xr:uid="{00000000-0005-0000-0000-00009E3E0000}"/>
    <cellStyle name="Normal 39 4 5 2 6" xfId="16031" xr:uid="{00000000-0005-0000-0000-00009F3E0000}"/>
    <cellStyle name="Normal 39 4 5 3" xfId="16032" xr:uid="{00000000-0005-0000-0000-0000A03E0000}"/>
    <cellStyle name="Normal 39 4 5 4" xfId="16033" xr:uid="{00000000-0005-0000-0000-0000A13E0000}"/>
    <cellStyle name="Normal 39 4 5 5" xfId="16034" xr:uid="{00000000-0005-0000-0000-0000A23E0000}"/>
    <cellStyle name="Normal 39 4 5 6" xfId="16035" xr:uid="{00000000-0005-0000-0000-0000A33E0000}"/>
    <cellStyle name="Normal 39 4 5 7" xfId="16036" xr:uid="{00000000-0005-0000-0000-0000A43E0000}"/>
    <cellStyle name="Normal 39 4 6" xfId="16037" xr:uid="{00000000-0005-0000-0000-0000A53E0000}"/>
    <cellStyle name="Normal 39 4 6 2" xfId="16038" xr:uid="{00000000-0005-0000-0000-0000A63E0000}"/>
    <cellStyle name="Normal 39 4 6 3" xfId="16039" xr:uid="{00000000-0005-0000-0000-0000A73E0000}"/>
    <cellStyle name="Normal 39 4 6 4" xfId="16040" xr:uid="{00000000-0005-0000-0000-0000A83E0000}"/>
    <cellStyle name="Normal 39 4 6 5" xfId="16041" xr:uid="{00000000-0005-0000-0000-0000A93E0000}"/>
    <cellStyle name="Normal 39 4 6 6" xfId="16042" xr:uid="{00000000-0005-0000-0000-0000AA3E0000}"/>
    <cellStyle name="Normal 39 4 7" xfId="16043" xr:uid="{00000000-0005-0000-0000-0000AB3E0000}"/>
    <cellStyle name="Normal 39 4 7 2" xfId="16044" xr:uid="{00000000-0005-0000-0000-0000AC3E0000}"/>
    <cellStyle name="Normal 39 4 8" xfId="16045" xr:uid="{00000000-0005-0000-0000-0000AD3E0000}"/>
    <cellStyle name="Normal 39 4 9" xfId="16046" xr:uid="{00000000-0005-0000-0000-0000AE3E0000}"/>
    <cellStyle name="Normal 39 5" xfId="16047" xr:uid="{00000000-0005-0000-0000-0000AF3E0000}"/>
    <cellStyle name="Normal 39 5 2" xfId="16048" xr:uid="{00000000-0005-0000-0000-0000B03E0000}"/>
    <cellStyle name="Normal 39 5 2 2" xfId="16049" xr:uid="{00000000-0005-0000-0000-0000B13E0000}"/>
    <cellStyle name="Normal 39 5 2 3" xfId="16050" xr:uid="{00000000-0005-0000-0000-0000B23E0000}"/>
    <cellStyle name="Normal 39 5 2 4" xfId="16051" xr:uid="{00000000-0005-0000-0000-0000B33E0000}"/>
    <cellStyle name="Normal 39 5 2 5" xfId="16052" xr:uid="{00000000-0005-0000-0000-0000B43E0000}"/>
    <cellStyle name="Normal 39 5 2 6" xfId="16053" xr:uid="{00000000-0005-0000-0000-0000B53E0000}"/>
    <cellStyle name="Normal 39 5 3" xfId="16054" xr:uid="{00000000-0005-0000-0000-0000B63E0000}"/>
    <cellStyle name="Normal 39 5 3 2" xfId="16055" xr:uid="{00000000-0005-0000-0000-0000B73E0000}"/>
    <cellStyle name="Normal 39 5 4" xfId="16056" xr:uid="{00000000-0005-0000-0000-0000B83E0000}"/>
    <cellStyle name="Normal 39 5 5" xfId="16057" xr:uid="{00000000-0005-0000-0000-0000B93E0000}"/>
    <cellStyle name="Normal 39 5 6" xfId="16058" xr:uid="{00000000-0005-0000-0000-0000BA3E0000}"/>
    <cellStyle name="Normal 39 5 7" xfId="16059" xr:uid="{00000000-0005-0000-0000-0000BB3E0000}"/>
    <cellStyle name="Normal 39 5 8" xfId="16060" xr:uid="{00000000-0005-0000-0000-0000BC3E0000}"/>
    <cellStyle name="Normal 39 6" xfId="16061" xr:uid="{00000000-0005-0000-0000-0000BD3E0000}"/>
    <cellStyle name="Normal 39 6 2" xfId="16062" xr:uid="{00000000-0005-0000-0000-0000BE3E0000}"/>
    <cellStyle name="Normal 39 6 2 2" xfId="16063" xr:uid="{00000000-0005-0000-0000-0000BF3E0000}"/>
    <cellStyle name="Normal 39 6 2 3" xfId="16064" xr:uid="{00000000-0005-0000-0000-0000C03E0000}"/>
    <cellStyle name="Normal 39 6 2 4" xfId="16065" xr:uid="{00000000-0005-0000-0000-0000C13E0000}"/>
    <cellStyle name="Normal 39 6 2 5" xfId="16066" xr:uid="{00000000-0005-0000-0000-0000C23E0000}"/>
    <cellStyle name="Normal 39 6 2 6" xfId="16067" xr:uid="{00000000-0005-0000-0000-0000C33E0000}"/>
    <cellStyle name="Normal 39 6 3" xfId="16068" xr:uid="{00000000-0005-0000-0000-0000C43E0000}"/>
    <cellStyle name="Normal 39 6 3 2" xfId="16069" xr:uid="{00000000-0005-0000-0000-0000C53E0000}"/>
    <cellStyle name="Normal 39 6 4" xfId="16070" xr:uid="{00000000-0005-0000-0000-0000C63E0000}"/>
    <cellStyle name="Normal 39 6 5" xfId="16071" xr:uid="{00000000-0005-0000-0000-0000C73E0000}"/>
    <cellStyle name="Normal 39 6 6" xfId="16072" xr:uid="{00000000-0005-0000-0000-0000C83E0000}"/>
    <cellStyle name="Normal 39 6 7" xfId="16073" xr:uid="{00000000-0005-0000-0000-0000C93E0000}"/>
    <cellStyle name="Normal 39 6 8" xfId="16074" xr:uid="{00000000-0005-0000-0000-0000CA3E0000}"/>
    <cellStyle name="Normal 39 7" xfId="16075" xr:uid="{00000000-0005-0000-0000-0000CB3E0000}"/>
    <cellStyle name="Normal 39 7 2" xfId="16076" xr:uid="{00000000-0005-0000-0000-0000CC3E0000}"/>
    <cellStyle name="Normal 39 7 2 2" xfId="16077" xr:uid="{00000000-0005-0000-0000-0000CD3E0000}"/>
    <cellStyle name="Normal 39 7 2 3" xfId="16078" xr:uid="{00000000-0005-0000-0000-0000CE3E0000}"/>
    <cellStyle name="Normal 39 7 2 4" xfId="16079" xr:uid="{00000000-0005-0000-0000-0000CF3E0000}"/>
    <cellStyle name="Normal 39 7 2 5" xfId="16080" xr:uid="{00000000-0005-0000-0000-0000D03E0000}"/>
    <cellStyle name="Normal 39 7 2 6" xfId="16081" xr:uid="{00000000-0005-0000-0000-0000D13E0000}"/>
    <cellStyle name="Normal 39 7 3" xfId="16082" xr:uid="{00000000-0005-0000-0000-0000D23E0000}"/>
    <cellStyle name="Normal 39 7 3 2" xfId="16083" xr:uid="{00000000-0005-0000-0000-0000D33E0000}"/>
    <cellStyle name="Normal 39 7 4" xfId="16084" xr:uid="{00000000-0005-0000-0000-0000D43E0000}"/>
    <cellStyle name="Normal 39 7 5" xfId="16085" xr:uid="{00000000-0005-0000-0000-0000D53E0000}"/>
    <cellStyle name="Normal 39 7 6" xfId="16086" xr:uid="{00000000-0005-0000-0000-0000D63E0000}"/>
    <cellStyle name="Normal 39 7 7" xfId="16087" xr:uid="{00000000-0005-0000-0000-0000D73E0000}"/>
    <cellStyle name="Normal 39 7 8" xfId="16088" xr:uid="{00000000-0005-0000-0000-0000D83E0000}"/>
    <cellStyle name="Normal 39 8" xfId="16089" xr:uid="{00000000-0005-0000-0000-0000D93E0000}"/>
    <cellStyle name="Normal 39 8 2" xfId="16090" xr:uid="{00000000-0005-0000-0000-0000DA3E0000}"/>
    <cellStyle name="Normal 39 8 2 2" xfId="16091" xr:uid="{00000000-0005-0000-0000-0000DB3E0000}"/>
    <cellStyle name="Normal 39 8 2 3" xfId="16092" xr:uid="{00000000-0005-0000-0000-0000DC3E0000}"/>
    <cellStyle name="Normal 39 8 2 4" xfId="16093" xr:uid="{00000000-0005-0000-0000-0000DD3E0000}"/>
    <cellStyle name="Normal 39 8 2 5" xfId="16094" xr:uid="{00000000-0005-0000-0000-0000DE3E0000}"/>
    <cellStyle name="Normal 39 8 2 6" xfId="16095" xr:uid="{00000000-0005-0000-0000-0000DF3E0000}"/>
    <cellStyle name="Normal 39 8 3" xfId="16096" xr:uid="{00000000-0005-0000-0000-0000E03E0000}"/>
    <cellStyle name="Normal 39 8 4" xfId="16097" xr:uid="{00000000-0005-0000-0000-0000E13E0000}"/>
    <cellStyle name="Normal 39 8 5" xfId="16098" xr:uid="{00000000-0005-0000-0000-0000E23E0000}"/>
    <cellStyle name="Normal 39 8 6" xfId="16099" xr:uid="{00000000-0005-0000-0000-0000E33E0000}"/>
    <cellStyle name="Normal 39 8 7" xfId="16100" xr:uid="{00000000-0005-0000-0000-0000E43E0000}"/>
    <cellStyle name="Normal 39 9" xfId="16101" xr:uid="{00000000-0005-0000-0000-0000E53E0000}"/>
    <cellStyle name="Normal 39 9 2" xfId="16102" xr:uid="{00000000-0005-0000-0000-0000E63E0000}"/>
    <cellStyle name="Normal 39 9 3" xfId="16103" xr:uid="{00000000-0005-0000-0000-0000E73E0000}"/>
    <cellStyle name="Normal 39 9 4" xfId="16104" xr:uid="{00000000-0005-0000-0000-0000E83E0000}"/>
    <cellStyle name="Normal 39 9 5" xfId="16105" xr:uid="{00000000-0005-0000-0000-0000E93E0000}"/>
    <cellStyle name="Normal 39 9 6" xfId="16106" xr:uid="{00000000-0005-0000-0000-0000EA3E0000}"/>
    <cellStyle name="Normal 39_New ALCO Model &amp; Content_7.21.11" xfId="16107" xr:uid="{00000000-0005-0000-0000-0000EB3E0000}"/>
    <cellStyle name="Normal 4" xfId="16108" xr:uid="{00000000-0005-0000-0000-0000EC3E0000}"/>
    <cellStyle name="Normal 4 10" xfId="16109" xr:uid="{00000000-0005-0000-0000-0000ED3E0000}"/>
    <cellStyle name="Normal 4 10 10" xfId="16110" xr:uid="{00000000-0005-0000-0000-0000EE3E0000}"/>
    <cellStyle name="Normal 4 10 11" xfId="16111" xr:uid="{00000000-0005-0000-0000-0000EF3E0000}"/>
    <cellStyle name="Normal 4 10 12" xfId="16112" xr:uid="{00000000-0005-0000-0000-0000F03E0000}"/>
    <cellStyle name="Normal 4 10 2" xfId="16113" xr:uid="{00000000-0005-0000-0000-0000F13E0000}"/>
    <cellStyle name="Normal 4 10 2 2" xfId="16114" xr:uid="{00000000-0005-0000-0000-0000F23E0000}"/>
    <cellStyle name="Normal 4 10 2 3" xfId="16115" xr:uid="{00000000-0005-0000-0000-0000F33E0000}"/>
    <cellStyle name="Normal 4 10 2 4" xfId="16116" xr:uid="{00000000-0005-0000-0000-0000F43E0000}"/>
    <cellStyle name="Normal 4 10 2 5" xfId="16117" xr:uid="{00000000-0005-0000-0000-0000F53E0000}"/>
    <cellStyle name="Normal 4 10 2 6" xfId="16118" xr:uid="{00000000-0005-0000-0000-0000F63E0000}"/>
    <cellStyle name="Normal 4 10 2 7" xfId="16119" xr:uid="{00000000-0005-0000-0000-0000F73E0000}"/>
    <cellStyle name="Normal 4 10 2 8" xfId="16120" xr:uid="{00000000-0005-0000-0000-0000F83E0000}"/>
    <cellStyle name="Normal 4 10 2 9" xfId="16121" xr:uid="{00000000-0005-0000-0000-0000F93E0000}"/>
    <cellStyle name="Normal 4 10 3" xfId="16122" xr:uid="{00000000-0005-0000-0000-0000FA3E0000}"/>
    <cellStyle name="Normal 4 10 4" xfId="16123" xr:uid="{00000000-0005-0000-0000-0000FB3E0000}"/>
    <cellStyle name="Normal 4 10 5" xfId="16124" xr:uid="{00000000-0005-0000-0000-0000FC3E0000}"/>
    <cellStyle name="Normal 4 10 6" xfId="16125" xr:uid="{00000000-0005-0000-0000-0000FD3E0000}"/>
    <cellStyle name="Normal 4 10 7" xfId="16126" xr:uid="{00000000-0005-0000-0000-0000FE3E0000}"/>
    <cellStyle name="Normal 4 10 8" xfId="16127" xr:uid="{00000000-0005-0000-0000-0000FF3E0000}"/>
    <cellStyle name="Normal 4 10 9" xfId="16128" xr:uid="{00000000-0005-0000-0000-0000003F0000}"/>
    <cellStyle name="Normal 4 11" xfId="16129" xr:uid="{00000000-0005-0000-0000-0000013F0000}"/>
    <cellStyle name="Normal 4 11 10" xfId="16130" xr:uid="{00000000-0005-0000-0000-0000023F0000}"/>
    <cellStyle name="Normal 4 11 11" xfId="16131" xr:uid="{00000000-0005-0000-0000-0000033F0000}"/>
    <cellStyle name="Normal 4 11 12" xfId="16132" xr:uid="{00000000-0005-0000-0000-0000043F0000}"/>
    <cellStyle name="Normal 4 11 2" xfId="16133" xr:uid="{00000000-0005-0000-0000-0000053F0000}"/>
    <cellStyle name="Normal 4 11 2 2" xfId="16134" xr:uid="{00000000-0005-0000-0000-0000063F0000}"/>
    <cellStyle name="Normal 4 11 2 3" xfId="16135" xr:uid="{00000000-0005-0000-0000-0000073F0000}"/>
    <cellStyle name="Normal 4 11 2 4" xfId="16136" xr:uid="{00000000-0005-0000-0000-0000083F0000}"/>
    <cellStyle name="Normal 4 11 2 5" xfId="16137" xr:uid="{00000000-0005-0000-0000-0000093F0000}"/>
    <cellStyle name="Normal 4 11 2 6" xfId="16138" xr:uid="{00000000-0005-0000-0000-00000A3F0000}"/>
    <cellStyle name="Normal 4 11 2 7" xfId="16139" xr:uid="{00000000-0005-0000-0000-00000B3F0000}"/>
    <cellStyle name="Normal 4 11 2 8" xfId="16140" xr:uid="{00000000-0005-0000-0000-00000C3F0000}"/>
    <cellStyle name="Normal 4 11 2 9" xfId="16141" xr:uid="{00000000-0005-0000-0000-00000D3F0000}"/>
    <cellStyle name="Normal 4 11 3" xfId="16142" xr:uid="{00000000-0005-0000-0000-00000E3F0000}"/>
    <cellStyle name="Normal 4 11 4" xfId="16143" xr:uid="{00000000-0005-0000-0000-00000F3F0000}"/>
    <cellStyle name="Normal 4 11 5" xfId="16144" xr:uid="{00000000-0005-0000-0000-0000103F0000}"/>
    <cellStyle name="Normal 4 11 6" xfId="16145" xr:uid="{00000000-0005-0000-0000-0000113F0000}"/>
    <cellStyle name="Normal 4 11 7" xfId="16146" xr:uid="{00000000-0005-0000-0000-0000123F0000}"/>
    <cellStyle name="Normal 4 11 8" xfId="16147" xr:uid="{00000000-0005-0000-0000-0000133F0000}"/>
    <cellStyle name="Normal 4 11 9" xfId="16148" xr:uid="{00000000-0005-0000-0000-0000143F0000}"/>
    <cellStyle name="Normal 4 12" xfId="16149" xr:uid="{00000000-0005-0000-0000-0000153F0000}"/>
    <cellStyle name="Normal 4 12 10" xfId="16150" xr:uid="{00000000-0005-0000-0000-0000163F0000}"/>
    <cellStyle name="Normal 4 12 11" xfId="16151" xr:uid="{00000000-0005-0000-0000-0000173F0000}"/>
    <cellStyle name="Normal 4 12 12" xfId="16152" xr:uid="{00000000-0005-0000-0000-0000183F0000}"/>
    <cellStyle name="Normal 4 12 2" xfId="16153" xr:uid="{00000000-0005-0000-0000-0000193F0000}"/>
    <cellStyle name="Normal 4 12 2 2" xfId="16154" xr:uid="{00000000-0005-0000-0000-00001A3F0000}"/>
    <cellStyle name="Normal 4 12 2 3" xfId="16155" xr:uid="{00000000-0005-0000-0000-00001B3F0000}"/>
    <cellStyle name="Normal 4 12 2 4" xfId="16156" xr:uid="{00000000-0005-0000-0000-00001C3F0000}"/>
    <cellStyle name="Normal 4 12 2 5" xfId="16157" xr:uid="{00000000-0005-0000-0000-00001D3F0000}"/>
    <cellStyle name="Normal 4 12 2 6" xfId="16158" xr:uid="{00000000-0005-0000-0000-00001E3F0000}"/>
    <cellStyle name="Normal 4 12 2 7" xfId="16159" xr:uid="{00000000-0005-0000-0000-00001F3F0000}"/>
    <cellStyle name="Normal 4 12 2 8" xfId="16160" xr:uid="{00000000-0005-0000-0000-0000203F0000}"/>
    <cellStyle name="Normal 4 12 2 9" xfId="16161" xr:uid="{00000000-0005-0000-0000-0000213F0000}"/>
    <cellStyle name="Normal 4 12 3" xfId="16162" xr:uid="{00000000-0005-0000-0000-0000223F0000}"/>
    <cellStyle name="Normal 4 12 4" xfId="16163" xr:uid="{00000000-0005-0000-0000-0000233F0000}"/>
    <cellStyle name="Normal 4 12 5" xfId="16164" xr:uid="{00000000-0005-0000-0000-0000243F0000}"/>
    <cellStyle name="Normal 4 12 6" xfId="16165" xr:uid="{00000000-0005-0000-0000-0000253F0000}"/>
    <cellStyle name="Normal 4 12 7" xfId="16166" xr:uid="{00000000-0005-0000-0000-0000263F0000}"/>
    <cellStyle name="Normal 4 12 8" xfId="16167" xr:uid="{00000000-0005-0000-0000-0000273F0000}"/>
    <cellStyle name="Normal 4 12 9" xfId="16168" xr:uid="{00000000-0005-0000-0000-0000283F0000}"/>
    <cellStyle name="Normal 4 13" xfId="16169" xr:uid="{00000000-0005-0000-0000-0000293F0000}"/>
    <cellStyle name="Normal 4 13 10" xfId="16170" xr:uid="{00000000-0005-0000-0000-00002A3F0000}"/>
    <cellStyle name="Normal 4 13 11" xfId="16171" xr:uid="{00000000-0005-0000-0000-00002B3F0000}"/>
    <cellStyle name="Normal 4 13 2" xfId="16172" xr:uid="{00000000-0005-0000-0000-00002C3F0000}"/>
    <cellStyle name="Normal 4 13 2 2" xfId="16173" xr:uid="{00000000-0005-0000-0000-00002D3F0000}"/>
    <cellStyle name="Normal 4 13 2 3" xfId="16174" xr:uid="{00000000-0005-0000-0000-00002E3F0000}"/>
    <cellStyle name="Normal 4 13 2 4" xfId="16175" xr:uid="{00000000-0005-0000-0000-00002F3F0000}"/>
    <cellStyle name="Normal 4 13 2 5" xfId="16176" xr:uid="{00000000-0005-0000-0000-0000303F0000}"/>
    <cellStyle name="Normal 4 13 2 6" xfId="16177" xr:uid="{00000000-0005-0000-0000-0000313F0000}"/>
    <cellStyle name="Normal 4 13 2 7" xfId="16178" xr:uid="{00000000-0005-0000-0000-0000323F0000}"/>
    <cellStyle name="Normal 4 13 2 8" xfId="16179" xr:uid="{00000000-0005-0000-0000-0000333F0000}"/>
    <cellStyle name="Normal 4 13 2 9" xfId="16180" xr:uid="{00000000-0005-0000-0000-0000343F0000}"/>
    <cellStyle name="Normal 4 13 3" xfId="16181" xr:uid="{00000000-0005-0000-0000-0000353F0000}"/>
    <cellStyle name="Normal 4 13 4" xfId="16182" xr:uid="{00000000-0005-0000-0000-0000363F0000}"/>
    <cellStyle name="Normal 4 13 5" xfId="16183" xr:uid="{00000000-0005-0000-0000-0000373F0000}"/>
    <cellStyle name="Normal 4 13 6" xfId="16184" xr:uid="{00000000-0005-0000-0000-0000383F0000}"/>
    <cellStyle name="Normal 4 13 7" xfId="16185" xr:uid="{00000000-0005-0000-0000-0000393F0000}"/>
    <cellStyle name="Normal 4 13 8" xfId="16186" xr:uid="{00000000-0005-0000-0000-00003A3F0000}"/>
    <cellStyle name="Normal 4 13 9" xfId="16187" xr:uid="{00000000-0005-0000-0000-00003B3F0000}"/>
    <cellStyle name="Normal 4 14" xfId="16188" xr:uid="{00000000-0005-0000-0000-00003C3F0000}"/>
    <cellStyle name="Normal 4 14 2" xfId="16189" xr:uid="{00000000-0005-0000-0000-00003D3F0000}"/>
    <cellStyle name="Normal 4 14 3" xfId="16190" xr:uid="{00000000-0005-0000-0000-00003E3F0000}"/>
    <cellStyle name="Normal 4 14 4" xfId="16191" xr:uid="{00000000-0005-0000-0000-00003F3F0000}"/>
    <cellStyle name="Normal 4 14 5" xfId="16192" xr:uid="{00000000-0005-0000-0000-0000403F0000}"/>
    <cellStyle name="Normal 4 14 6" xfId="16193" xr:uid="{00000000-0005-0000-0000-0000413F0000}"/>
    <cellStyle name="Normal 4 14 7" xfId="16194" xr:uid="{00000000-0005-0000-0000-0000423F0000}"/>
    <cellStyle name="Normal 4 14 8" xfId="16195" xr:uid="{00000000-0005-0000-0000-0000433F0000}"/>
    <cellStyle name="Normal 4 14 9" xfId="16196" xr:uid="{00000000-0005-0000-0000-0000443F0000}"/>
    <cellStyle name="Normal 4 15" xfId="16197" xr:uid="{00000000-0005-0000-0000-0000453F0000}"/>
    <cellStyle name="Normal 4 16" xfId="16198" xr:uid="{00000000-0005-0000-0000-0000463F0000}"/>
    <cellStyle name="Normal 4 17" xfId="16199" xr:uid="{00000000-0005-0000-0000-0000473F0000}"/>
    <cellStyle name="Normal 4 18" xfId="16200" xr:uid="{00000000-0005-0000-0000-0000483F0000}"/>
    <cellStyle name="Normal 4 19" xfId="16201" xr:uid="{00000000-0005-0000-0000-0000493F0000}"/>
    <cellStyle name="Normal 4 2" xfId="16202" xr:uid="{00000000-0005-0000-0000-00004A3F0000}"/>
    <cellStyle name="Normal 4 2 10" xfId="16203" xr:uid="{00000000-0005-0000-0000-00004B3F0000}"/>
    <cellStyle name="Normal 4 2 11" xfId="16204" xr:uid="{00000000-0005-0000-0000-00004C3F0000}"/>
    <cellStyle name="Normal 4 2 12" xfId="16205" xr:uid="{00000000-0005-0000-0000-00004D3F0000}"/>
    <cellStyle name="Normal 4 2 2" xfId="16206" xr:uid="{00000000-0005-0000-0000-00004E3F0000}"/>
    <cellStyle name="Normal 4 2 2 10" xfId="16207" xr:uid="{00000000-0005-0000-0000-00004F3F0000}"/>
    <cellStyle name="Normal 4 2 2 11" xfId="16208" xr:uid="{00000000-0005-0000-0000-0000503F0000}"/>
    <cellStyle name="Normal 4 2 2 2" xfId="16209" xr:uid="{00000000-0005-0000-0000-0000513F0000}"/>
    <cellStyle name="Normal 4 2 2 2 2" xfId="16210" xr:uid="{00000000-0005-0000-0000-0000523F0000}"/>
    <cellStyle name="Normal 4 2 2 3" xfId="16211" xr:uid="{00000000-0005-0000-0000-0000533F0000}"/>
    <cellStyle name="Normal 4 2 2 4" xfId="16212" xr:uid="{00000000-0005-0000-0000-0000543F0000}"/>
    <cellStyle name="Normal 4 2 2 5" xfId="16213" xr:uid="{00000000-0005-0000-0000-0000553F0000}"/>
    <cellStyle name="Normal 4 2 2 6" xfId="16214" xr:uid="{00000000-0005-0000-0000-0000563F0000}"/>
    <cellStyle name="Normal 4 2 2 7" xfId="16215" xr:uid="{00000000-0005-0000-0000-0000573F0000}"/>
    <cellStyle name="Normal 4 2 2 8" xfId="16216" xr:uid="{00000000-0005-0000-0000-0000583F0000}"/>
    <cellStyle name="Normal 4 2 2 9" xfId="16217" xr:uid="{00000000-0005-0000-0000-0000593F0000}"/>
    <cellStyle name="Normal 4 2 3" xfId="16218" xr:uid="{00000000-0005-0000-0000-00005A3F0000}"/>
    <cellStyle name="Normal 4 2 3 2" xfId="16219" xr:uid="{00000000-0005-0000-0000-00005B3F0000}"/>
    <cellStyle name="Normal 4 2 3 2 2" xfId="16220" xr:uid="{00000000-0005-0000-0000-00005C3F0000}"/>
    <cellStyle name="Normal 4 2 3 3" xfId="16221" xr:uid="{00000000-0005-0000-0000-00005D3F0000}"/>
    <cellStyle name="Normal 4 2 3 3 2" xfId="16222" xr:uid="{00000000-0005-0000-0000-00005E3F0000}"/>
    <cellStyle name="Normal 4 2 3 4" xfId="16223" xr:uid="{00000000-0005-0000-0000-00005F3F0000}"/>
    <cellStyle name="Normal 4 2 4" xfId="16224" xr:uid="{00000000-0005-0000-0000-0000603F0000}"/>
    <cellStyle name="Normal 4 2 4 2" xfId="16225" xr:uid="{00000000-0005-0000-0000-0000613F0000}"/>
    <cellStyle name="Normal 4 2 5" xfId="16226" xr:uid="{00000000-0005-0000-0000-0000623F0000}"/>
    <cellStyle name="Normal 4 2 6" xfId="16227" xr:uid="{00000000-0005-0000-0000-0000633F0000}"/>
    <cellStyle name="Normal 4 2 7" xfId="16228" xr:uid="{00000000-0005-0000-0000-0000643F0000}"/>
    <cellStyle name="Normal 4 2 8" xfId="16229" xr:uid="{00000000-0005-0000-0000-0000653F0000}"/>
    <cellStyle name="Normal 4 2 9" xfId="16230" xr:uid="{00000000-0005-0000-0000-0000663F0000}"/>
    <cellStyle name="Normal 4 20" xfId="16231" xr:uid="{00000000-0005-0000-0000-0000673F0000}"/>
    <cellStyle name="Normal 4 21" xfId="16232" xr:uid="{00000000-0005-0000-0000-0000683F0000}"/>
    <cellStyle name="Normal 4 22" xfId="16233" xr:uid="{00000000-0005-0000-0000-0000693F0000}"/>
    <cellStyle name="Normal 4 23" xfId="16234" xr:uid="{00000000-0005-0000-0000-00006A3F0000}"/>
    <cellStyle name="Normal 4 23 2" xfId="16235" xr:uid="{00000000-0005-0000-0000-00006B3F0000}"/>
    <cellStyle name="Normal 4 24" xfId="16236" xr:uid="{00000000-0005-0000-0000-00006C3F0000}"/>
    <cellStyle name="Normal 4 25" xfId="16237" xr:uid="{00000000-0005-0000-0000-00006D3F0000}"/>
    <cellStyle name="Normal 4 26" xfId="16238" xr:uid="{00000000-0005-0000-0000-00006E3F0000}"/>
    <cellStyle name="Normal 4 27" xfId="16239" xr:uid="{00000000-0005-0000-0000-00006F3F0000}"/>
    <cellStyle name="Normal 4 28" xfId="16240" xr:uid="{00000000-0005-0000-0000-0000703F0000}"/>
    <cellStyle name="Normal 4 29" xfId="16241" xr:uid="{00000000-0005-0000-0000-0000713F0000}"/>
    <cellStyle name="Normal 4 3" xfId="16242" xr:uid="{00000000-0005-0000-0000-0000723F0000}"/>
    <cellStyle name="Normal 4 3 10" xfId="16243" xr:uid="{00000000-0005-0000-0000-0000733F0000}"/>
    <cellStyle name="Normal 4 3 11" xfId="16244" xr:uid="{00000000-0005-0000-0000-0000743F0000}"/>
    <cellStyle name="Normal 4 3 12" xfId="16245" xr:uid="{00000000-0005-0000-0000-0000753F0000}"/>
    <cellStyle name="Normal 4 3 13" xfId="16246" xr:uid="{00000000-0005-0000-0000-0000763F0000}"/>
    <cellStyle name="Normal 4 3 2" xfId="16247" xr:uid="{00000000-0005-0000-0000-0000773F0000}"/>
    <cellStyle name="Normal 4 3 2 10" xfId="16248" xr:uid="{00000000-0005-0000-0000-0000783F0000}"/>
    <cellStyle name="Normal 4 3 2 2" xfId="16249" xr:uid="{00000000-0005-0000-0000-0000793F0000}"/>
    <cellStyle name="Normal 4 3 2 3" xfId="16250" xr:uid="{00000000-0005-0000-0000-00007A3F0000}"/>
    <cellStyle name="Normal 4 3 2 4" xfId="16251" xr:uid="{00000000-0005-0000-0000-00007B3F0000}"/>
    <cellStyle name="Normal 4 3 2 5" xfId="16252" xr:uid="{00000000-0005-0000-0000-00007C3F0000}"/>
    <cellStyle name="Normal 4 3 2 6" xfId="16253" xr:uid="{00000000-0005-0000-0000-00007D3F0000}"/>
    <cellStyle name="Normal 4 3 2 7" xfId="16254" xr:uid="{00000000-0005-0000-0000-00007E3F0000}"/>
    <cellStyle name="Normal 4 3 2 8" xfId="16255" xr:uid="{00000000-0005-0000-0000-00007F3F0000}"/>
    <cellStyle name="Normal 4 3 2 9" xfId="16256" xr:uid="{00000000-0005-0000-0000-0000803F0000}"/>
    <cellStyle name="Normal 4 3 3" xfId="16257" xr:uid="{00000000-0005-0000-0000-0000813F0000}"/>
    <cellStyle name="Normal 4 3 4" xfId="16258" xr:uid="{00000000-0005-0000-0000-0000823F0000}"/>
    <cellStyle name="Normal 4 3 5" xfId="16259" xr:uid="{00000000-0005-0000-0000-0000833F0000}"/>
    <cellStyle name="Normal 4 3 6" xfId="16260" xr:uid="{00000000-0005-0000-0000-0000843F0000}"/>
    <cellStyle name="Normal 4 3 7" xfId="16261" xr:uid="{00000000-0005-0000-0000-0000853F0000}"/>
    <cellStyle name="Normal 4 3 8" xfId="16262" xr:uid="{00000000-0005-0000-0000-0000863F0000}"/>
    <cellStyle name="Normal 4 3 9" xfId="16263" xr:uid="{00000000-0005-0000-0000-0000873F0000}"/>
    <cellStyle name="Normal 4 30" xfId="16264" xr:uid="{00000000-0005-0000-0000-0000883F0000}"/>
    <cellStyle name="Normal 4 4" xfId="16265" xr:uid="{00000000-0005-0000-0000-0000893F0000}"/>
    <cellStyle name="Normal 4 4 10" xfId="16266" xr:uid="{00000000-0005-0000-0000-00008A3F0000}"/>
    <cellStyle name="Normal 4 4 11" xfId="16267" xr:uid="{00000000-0005-0000-0000-00008B3F0000}"/>
    <cellStyle name="Normal 4 4 12" xfId="16268" xr:uid="{00000000-0005-0000-0000-00008C3F0000}"/>
    <cellStyle name="Normal 4 4 13" xfId="16269" xr:uid="{00000000-0005-0000-0000-00008D3F0000}"/>
    <cellStyle name="Normal 4 4 2" xfId="16270" xr:uid="{00000000-0005-0000-0000-00008E3F0000}"/>
    <cellStyle name="Normal 4 4 2 10" xfId="16271" xr:uid="{00000000-0005-0000-0000-00008F3F0000}"/>
    <cellStyle name="Normal 4 4 2 2" xfId="16272" xr:uid="{00000000-0005-0000-0000-0000903F0000}"/>
    <cellStyle name="Normal 4 4 2 3" xfId="16273" xr:uid="{00000000-0005-0000-0000-0000913F0000}"/>
    <cellStyle name="Normal 4 4 2 4" xfId="16274" xr:uid="{00000000-0005-0000-0000-0000923F0000}"/>
    <cellStyle name="Normal 4 4 2 5" xfId="16275" xr:uid="{00000000-0005-0000-0000-0000933F0000}"/>
    <cellStyle name="Normal 4 4 2 6" xfId="16276" xr:uid="{00000000-0005-0000-0000-0000943F0000}"/>
    <cellStyle name="Normal 4 4 2 7" xfId="16277" xr:uid="{00000000-0005-0000-0000-0000953F0000}"/>
    <cellStyle name="Normal 4 4 2 8" xfId="16278" xr:uid="{00000000-0005-0000-0000-0000963F0000}"/>
    <cellStyle name="Normal 4 4 2 9" xfId="16279" xr:uid="{00000000-0005-0000-0000-0000973F0000}"/>
    <cellStyle name="Normal 4 4 3" xfId="16280" xr:uid="{00000000-0005-0000-0000-0000983F0000}"/>
    <cellStyle name="Normal 4 4 4" xfId="16281" xr:uid="{00000000-0005-0000-0000-0000993F0000}"/>
    <cellStyle name="Normal 4 4 5" xfId="16282" xr:uid="{00000000-0005-0000-0000-00009A3F0000}"/>
    <cellStyle name="Normal 4 4 6" xfId="16283" xr:uid="{00000000-0005-0000-0000-00009B3F0000}"/>
    <cellStyle name="Normal 4 4 7" xfId="16284" xr:uid="{00000000-0005-0000-0000-00009C3F0000}"/>
    <cellStyle name="Normal 4 4 8" xfId="16285" xr:uid="{00000000-0005-0000-0000-00009D3F0000}"/>
    <cellStyle name="Normal 4 4 9" xfId="16286" xr:uid="{00000000-0005-0000-0000-00009E3F0000}"/>
    <cellStyle name="Normal 4 5" xfId="16287" xr:uid="{00000000-0005-0000-0000-00009F3F0000}"/>
    <cellStyle name="Normal 4 5 10" xfId="16288" xr:uid="{00000000-0005-0000-0000-0000A03F0000}"/>
    <cellStyle name="Normal 4 5 11" xfId="16289" xr:uid="{00000000-0005-0000-0000-0000A13F0000}"/>
    <cellStyle name="Normal 4 5 12" xfId="16290" xr:uid="{00000000-0005-0000-0000-0000A23F0000}"/>
    <cellStyle name="Normal 4 5 2" xfId="16291" xr:uid="{00000000-0005-0000-0000-0000A33F0000}"/>
    <cellStyle name="Normal 4 5 2 2" xfId="16292" xr:uid="{00000000-0005-0000-0000-0000A43F0000}"/>
    <cellStyle name="Normal 4 5 2 3" xfId="16293" xr:uid="{00000000-0005-0000-0000-0000A53F0000}"/>
    <cellStyle name="Normal 4 5 2 4" xfId="16294" xr:uid="{00000000-0005-0000-0000-0000A63F0000}"/>
    <cellStyle name="Normal 4 5 2 5" xfId="16295" xr:uid="{00000000-0005-0000-0000-0000A73F0000}"/>
    <cellStyle name="Normal 4 5 2 6" xfId="16296" xr:uid="{00000000-0005-0000-0000-0000A83F0000}"/>
    <cellStyle name="Normal 4 5 2 7" xfId="16297" xr:uid="{00000000-0005-0000-0000-0000A93F0000}"/>
    <cellStyle name="Normal 4 5 2 8" xfId="16298" xr:uid="{00000000-0005-0000-0000-0000AA3F0000}"/>
    <cellStyle name="Normal 4 5 2 9" xfId="16299" xr:uid="{00000000-0005-0000-0000-0000AB3F0000}"/>
    <cellStyle name="Normal 4 5 3" xfId="16300" xr:uid="{00000000-0005-0000-0000-0000AC3F0000}"/>
    <cellStyle name="Normal 4 5 4" xfId="16301" xr:uid="{00000000-0005-0000-0000-0000AD3F0000}"/>
    <cellStyle name="Normal 4 5 5" xfId="16302" xr:uid="{00000000-0005-0000-0000-0000AE3F0000}"/>
    <cellStyle name="Normal 4 5 6" xfId="16303" xr:uid="{00000000-0005-0000-0000-0000AF3F0000}"/>
    <cellStyle name="Normal 4 5 7" xfId="16304" xr:uid="{00000000-0005-0000-0000-0000B03F0000}"/>
    <cellStyle name="Normal 4 5 8" xfId="16305" xr:uid="{00000000-0005-0000-0000-0000B13F0000}"/>
    <cellStyle name="Normal 4 5 9" xfId="16306" xr:uid="{00000000-0005-0000-0000-0000B23F0000}"/>
    <cellStyle name="Normal 4 6" xfId="16307" xr:uid="{00000000-0005-0000-0000-0000B33F0000}"/>
    <cellStyle name="Normal 4 6 10" xfId="16308" xr:uid="{00000000-0005-0000-0000-0000B43F0000}"/>
    <cellStyle name="Normal 4 6 11" xfId="16309" xr:uid="{00000000-0005-0000-0000-0000B53F0000}"/>
    <cellStyle name="Normal 4 6 12" xfId="16310" xr:uid="{00000000-0005-0000-0000-0000B63F0000}"/>
    <cellStyle name="Normal 4 6 2" xfId="16311" xr:uid="{00000000-0005-0000-0000-0000B73F0000}"/>
    <cellStyle name="Normal 4 6 2 2" xfId="16312" xr:uid="{00000000-0005-0000-0000-0000B83F0000}"/>
    <cellStyle name="Normal 4 6 2 3" xfId="16313" xr:uid="{00000000-0005-0000-0000-0000B93F0000}"/>
    <cellStyle name="Normal 4 6 2 4" xfId="16314" xr:uid="{00000000-0005-0000-0000-0000BA3F0000}"/>
    <cellStyle name="Normal 4 6 2 5" xfId="16315" xr:uid="{00000000-0005-0000-0000-0000BB3F0000}"/>
    <cellStyle name="Normal 4 6 2 6" xfId="16316" xr:uid="{00000000-0005-0000-0000-0000BC3F0000}"/>
    <cellStyle name="Normal 4 6 2 7" xfId="16317" xr:uid="{00000000-0005-0000-0000-0000BD3F0000}"/>
    <cellStyle name="Normal 4 6 2 8" xfId="16318" xr:uid="{00000000-0005-0000-0000-0000BE3F0000}"/>
    <cellStyle name="Normal 4 6 2 9" xfId="16319" xr:uid="{00000000-0005-0000-0000-0000BF3F0000}"/>
    <cellStyle name="Normal 4 6 3" xfId="16320" xr:uid="{00000000-0005-0000-0000-0000C03F0000}"/>
    <cellStyle name="Normal 4 6 4" xfId="16321" xr:uid="{00000000-0005-0000-0000-0000C13F0000}"/>
    <cellStyle name="Normal 4 6 5" xfId="16322" xr:uid="{00000000-0005-0000-0000-0000C23F0000}"/>
    <cellStyle name="Normal 4 6 6" xfId="16323" xr:uid="{00000000-0005-0000-0000-0000C33F0000}"/>
    <cellStyle name="Normal 4 6 7" xfId="16324" xr:uid="{00000000-0005-0000-0000-0000C43F0000}"/>
    <cellStyle name="Normal 4 6 8" xfId="16325" xr:uid="{00000000-0005-0000-0000-0000C53F0000}"/>
    <cellStyle name="Normal 4 6 9" xfId="16326" xr:uid="{00000000-0005-0000-0000-0000C63F0000}"/>
    <cellStyle name="Normal 4 7" xfId="16327" xr:uid="{00000000-0005-0000-0000-0000C73F0000}"/>
    <cellStyle name="Normal 4 7 10" xfId="16328" xr:uid="{00000000-0005-0000-0000-0000C83F0000}"/>
    <cellStyle name="Normal 4 7 11" xfId="16329" xr:uid="{00000000-0005-0000-0000-0000C93F0000}"/>
    <cellStyle name="Normal 4 7 12" xfId="16330" xr:uid="{00000000-0005-0000-0000-0000CA3F0000}"/>
    <cellStyle name="Normal 4 7 2" xfId="16331" xr:uid="{00000000-0005-0000-0000-0000CB3F0000}"/>
    <cellStyle name="Normal 4 7 2 2" xfId="16332" xr:uid="{00000000-0005-0000-0000-0000CC3F0000}"/>
    <cellStyle name="Normal 4 7 2 3" xfId="16333" xr:uid="{00000000-0005-0000-0000-0000CD3F0000}"/>
    <cellStyle name="Normal 4 7 2 4" xfId="16334" xr:uid="{00000000-0005-0000-0000-0000CE3F0000}"/>
    <cellStyle name="Normal 4 7 2 5" xfId="16335" xr:uid="{00000000-0005-0000-0000-0000CF3F0000}"/>
    <cellStyle name="Normal 4 7 2 6" xfId="16336" xr:uid="{00000000-0005-0000-0000-0000D03F0000}"/>
    <cellStyle name="Normal 4 7 2 7" xfId="16337" xr:uid="{00000000-0005-0000-0000-0000D13F0000}"/>
    <cellStyle name="Normal 4 7 2 8" xfId="16338" xr:uid="{00000000-0005-0000-0000-0000D23F0000}"/>
    <cellStyle name="Normal 4 7 2 9" xfId="16339" xr:uid="{00000000-0005-0000-0000-0000D33F0000}"/>
    <cellStyle name="Normal 4 7 3" xfId="16340" xr:uid="{00000000-0005-0000-0000-0000D43F0000}"/>
    <cellStyle name="Normal 4 7 4" xfId="16341" xr:uid="{00000000-0005-0000-0000-0000D53F0000}"/>
    <cellStyle name="Normal 4 7 5" xfId="16342" xr:uid="{00000000-0005-0000-0000-0000D63F0000}"/>
    <cellStyle name="Normal 4 7 6" xfId="16343" xr:uid="{00000000-0005-0000-0000-0000D73F0000}"/>
    <cellStyle name="Normal 4 7 7" xfId="16344" xr:uid="{00000000-0005-0000-0000-0000D83F0000}"/>
    <cellStyle name="Normal 4 7 8" xfId="16345" xr:uid="{00000000-0005-0000-0000-0000D93F0000}"/>
    <cellStyle name="Normal 4 7 9" xfId="16346" xr:uid="{00000000-0005-0000-0000-0000DA3F0000}"/>
    <cellStyle name="Normal 4 8" xfId="16347" xr:uid="{00000000-0005-0000-0000-0000DB3F0000}"/>
    <cellStyle name="Normal 4 8 10" xfId="16348" xr:uid="{00000000-0005-0000-0000-0000DC3F0000}"/>
    <cellStyle name="Normal 4 8 11" xfId="16349" xr:uid="{00000000-0005-0000-0000-0000DD3F0000}"/>
    <cellStyle name="Normal 4 8 12" xfId="16350" xr:uid="{00000000-0005-0000-0000-0000DE3F0000}"/>
    <cellStyle name="Normal 4 8 2" xfId="16351" xr:uid="{00000000-0005-0000-0000-0000DF3F0000}"/>
    <cellStyle name="Normal 4 8 2 2" xfId="16352" xr:uid="{00000000-0005-0000-0000-0000E03F0000}"/>
    <cellStyle name="Normal 4 8 2 3" xfId="16353" xr:uid="{00000000-0005-0000-0000-0000E13F0000}"/>
    <cellStyle name="Normal 4 8 2 4" xfId="16354" xr:uid="{00000000-0005-0000-0000-0000E23F0000}"/>
    <cellStyle name="Normal 4 8 2 5" xfId="16355" xr:uid="{00000000-0005-0000-0000-0000E33F0000}"/>
    <cellStyle name="Normal 4 8 2 6" xfId="16356" xr:uid="{00000000-0005-0000-0000-0000E43F0000}"/>
    <cellStyle name="Normal 4 8 2 7" xfId="16357" xr:uid="{00000000-0005-0000-0000-0000E53F0000}"/>
    <cellStyle name="Normal 4 8 2 8" xfId="16358" xr:uid="{00000000-0005-0000-0000-0000E63F0000}"/>
    <cellStyle name="Normal 4 8 2 9" xfId="16359" xr:uid="{00000000-0005-0000-0000-0000E73F0000}"/>
    <cellStyle name="Normal 4 8 3" xfId="16360" xr:uid="{00000000-0005-0000-0000-0000E83F0000}"/>
    <cellStyle name="Normal 4 8 4" xfId="16361" xr:uid="{00000000-0005-0000-0000-0000E93F0000}"/>
    <cellStyle name="Normal 4 8 5" xfId="16362" xr:uid="{00000000-0005-0000-0000-0000EA3F0000}"/>
    <cellStyle name="Normal 4 8 6" xfId="16363" xr:uid="{00000000-0005-0000-0000-0000EB3F0000}"/>
    <cellStyle name="Normal 4 8 7" xfId="16364" xr:uid="{00000000-0005-0000-0000-0000EC3F0000}"/>
    <cellStyle name="Normal 4 8 8" xfId="16365" xr:uid="{00000000-0005-0000-0000-0000ED3F0000}"/>
    <cellStyle name="Normal 4 8 9" xfId="16366" xr:uid="{00000000-0005-0000-0000-0000EE3F0000}"/>
    <cellStyle name="Normal 4 9" xfId="16367" xr:uid="{00000000-0005-0000-0000-0000EF3F0000}"/>
    <cellStyle name="Normal 4 9 10" xfId="16368" xr:uid="{00000000-0005-0000-0000-0000F03F0000}"/>
    <cellStyle name="Normal 4 9 11" xfId="16369" xr:uid="{00000000-0005-0000-0000-0000F13F0000}"/>
    <cellStyle name="Normal 4 9 12" xfId="16370" xr:uid="{00000000-0005-0000-0000-0000F23F0000}"/>
    <cellStyle name="Normal 4 9 2" xfId="16371" xr:uid="{00000000-0005-0000-0000-0000F33F0000}"/>
    <cellStyle name="Normal 4 9 2 2" xfId="16372" xr:uid="{00000000-0005-0000-0000-0000F43F0000}"/>
    <cellStyle name="Normal 4 9 2 3" xfId="16373" xr:uid="{00000000-0005-0000-0000-0000F53F0000}"/>
    <cellStyle name="Normal 4 9 2 4" xfId="16374" xr:uid="{00000000-0005-0000-0000-0000F63F0000}"/>
    <cellStyle name="Normal 4 9 2 5" xfId="16375" xr:uid="{00000000-0005-0000-0000-0000F73F0000}"/>
    <cellStyle name="Normal 4 9 2 6" xfId="16376" xr:uid="{00000000-0005-0000-0000-0000F83F0000}"/>
    <cellStyle name="Normal 4 9 2 7" xfId="16377" xr:uid="{00000000-0005-0000-0000-0000F93F0000}"/>
    <cellStyle name="Normal 4 9 2 8" xfId="16378" xr:uid="{00000000-0005-0000-0000-0000FA3F0000}"/>
    <cellStyle name="Normal 4 9 2 9" xfId="16379" xr:uid="{00000000-0005-0000-0000-0000FB3F0000}"/>
    <cellStyle name="Normal 4 9 3" xfId="16380" xr:uid="{00000000-0005-0000-0000-0000FC3F0000}"/>
    <cellStyle name="Normal 4 9 4" xfId="16381" xr:uid="{00000000-0005-0000-0000-0000FD3F0000}"/>
    <cellStyle name="Normal 4 9 5" xfId="16382" xr:uid="{00000000-0005-0000-0000-0000FE3F0000}"/>
    <cellStyle name="Normal 4 9 6" xfId="16383" xr:uid="{00000000-0005-0000-0000-0000FF3F0000}"/>
    <cellStyle name="Normal 4 9 7" xfId="16384" xr:uid="{00000000-0005-0000-0000-000000400000}"/>
    <cellStyle name="Normal 4 9 8" xfId="16385" xr:uid="{00000000-0005-0000-0000-000001400000}"/>
    <cellStyle name="Normal 4 9 9" xfId="16386" xr:uid="{00000000-0005-0000-0000-000002400000}"/>
    <cellStyle name="Normal 4_Balance Sheet 2010" xfId="16387" xr:uid="{00000000-0005-0000-0000-000003400000}"/>
    <cellStyle name="Normal 40" xfId="16388" xr:uid="{00000000-0005-0000-0000-000004400000}"/>
    <cellStyle name="Normal 40 10" xfId="16389" xr:uid="{00000000-0005-0000-0000-000005400000}"/>
    <cellStyle name="Normal 40 10 2" xfId="16390" xr:uid="{00000000-0005-0000-0000-000006400000}"/>
    <cellStyle name="Normal 40 11" xfId="16391" xr:uid="{00000000-0005-0000-0000-000007400000}"/>
    <cellStyle name="Normal 40 12" xfId="16392" xr:uid="{00000000-0005-0000-0000-000008400000}"/>
    <cellStyle name="Normal 40 13" xfId="16393" xr:uid="{00000000-0005-0000-0000-000009400000}"/>
    <cellStyle name="Normal 40 14" xfId="16394" xr:uid="{00000000-0005-0000-0000-00000A400000}"/>
    <cellStyle name="Normal 40 15" xfId="16395" xr:uid="{00000000-0005-0000-0000-00000B400000}"/>
    <cellStyle name="Normal 40 2" xfId="16396" xr:uid="{00000000-0005-0000-0000-00000C400000}"/>
    <cellStyle name="Normal 40 2 10" xfId="16397" xr:uid="{00000000-0005-0000-0000-00000D400000}"/>
    <cellStyle name="Normal 40 2 11" xfId="16398" xr:uid="{00000000-0005-0000-0000-00000E400000}"/>
    <cellStyle name="Normal 40 2 12" xfId="16399" xr:uid="{00000000-0005-0000-0000-00000F400000}"/>
    <cellStyle name="Normal 40 2 13" xfId="16400" xr:uid="{00000000-0005-0000-0000-000010400000}"/>
    <cellStyle name="Normal 40 2 14" xfId="16401" xr:uid="{00000000-0005-0000-0000-000011400000}"/>
    <cellStyle name="Normal 40 2 2" xfId="16402" xr:uid="{00000000-0005-0000-0000-000012400000}"/>
    <cellStyle name="Normal 40 2 2 10" xfId="16403" xr:uid="{00000000-0005-0000-0000-000013400000}"/>
    <cellStyle name="Normal 40 2 2 11" xfId="16404" xr:uid="{00000000-0005-0000-0000-000014400000}"/>
    <cellStyle name="Normal 40 2 2 2" xfId="16405" xr:uid="{00000000-0005-0000-0000-000015400000}"/>
    <cellStyle name="Normal 40 2 2 2 2" xfId="16406" xr:uid="{00000000-0005-0000-0000-000016400000}"/>
    <cellStyle name="Normal 40 2 2 2 2 2" xfId="16407" xr:uid="{00000000-0005-0000-0000-000017400000}"/>
    <cellStyle name="Normal 40 2 2 2 2 3" xfId="16408" xr:uid="{00000000-0005-0000-0000-000018400000}"/>
    <cellStyle name="Normal 40 2 2 2 2 4" xfId="16409" xr:uid="{00000000-0005-0000-0000-000019400000}"/>
    <cellStyle name="Normal 40 2 2 2 2 5" xfId="16410" xr:uid="{00000000-0005-0000-0000-00001A400000}"/>
    <cellStyle name="Normal 40 2 2 2 2 6" xfId="16411" xr:uid="{00000000-0005-0000-0000-00001B400000}"/>
    <cellStyle name="Normal 40 2 2 2 3" xfId="16412" xr:uid="{00000000-0005-0000-0000-00001C400000}"/>
    <cellStyle name="Normal 40 2 2 2 4" xfId="16413" xr:uid="{00000000-0005-0000-0000-00001D400000}"/>
    <cellStyle name="Normal 40 2 2 2 5" xfId="16414" xr:uid="{00000000-0005-0000-0000-00001E400000}"/>
    <cellStyle name="Normal 40 2 2 2 6" xfId="16415" xr:uid="{00000000-0005-0000-0000-00001F400000}"/>
    <cellStyle name="Normal 40 2 2 2 7" xfId="16416" xr:uid="{00000000-0005-0000-0000-000020400000}"/>
    <cellStyle name="Normal 40 2 2 3" xfId="16417" xr:uid="{00000000-0005-0000-0000-000021400000}"/>
    <cellStyle name="Normal 40 2 2 3 2" xfId="16418" xr:uid="{00000000-0005-0000-0000-000022400000}"/>
    <cellStyle name="Normal 40 2 2 3 2 2" xfId="16419" xr:uid="{00000000-0005-0000-0000-000023400000}"/>
    <cellStyle name="Normal 40 2 2 3 2 3" xfId="16420" xr:uid="{00000000-0005-0000-0000-000024400000}"/>
    <cellStyle name="Normal 40 2 2 3 2 4" xfId="16421" xr:uid="{00000000-0005-0000-0000-000025400000}"/>
    <cellStyle name="Normal 40 2 2 3 2 5" xfId="16422" xr:uid="{00000000-0005-0000-0000-000026400000}"/>
    <cellStyle name="Normal 40 2 2 3 2 6" xfId="16423" xr:uid="{00000000-0005-0000-0000-000027400000}"/>
    <cellStyle name="Normal 40 2 2 3 3" xfId="16424" xr:uid="{00000000-0005-0000-0000-000028400000}"/>
    <cellStyle name="Normal 40 2 2 3 4" xfId="16425" xr:uid="{00000000-0005-0000-0000-000029400000}"/>
    <cellStyle name="Normal 40 2 2 3 5" xfId="16426" xr:uid="{00000000-0005-0000-0000-00002A400000}"/>
    <cellStyle name="Normal 40 2 2 3 6" xfId="16427" xr:uid="{00000000-0005-0000-0000-00002B400000}"/>
    <cellStyle name="Normal 40 2 2 3 7" xfId="16428" xr:uid="{00000000-0005-0000-0000-00002C400000}"/>
    <cellStyle name="Normal 40 2 2 4" xfId="16429" xr:uid="{00000000-0005-0000-0000-00002D400000}"/>
    <cellStyle name="Normal 40 2 2 4 2" xfId="16430" xr:uid="{00000000-0005-0000-0000-00002E400000}"/>
    <cellStyle name="Normal 40 2 2 4 2 2" xfId="16431" xr:uid="{00000000-0005-0000-0000-00002F400000}"/>
    <cellStyle name="Normal 40 2 2 4 2 3" xfId="16432" xr:uid="{00000000-0005-0000-0000-000030400000}"/>
    <cellStyle name="Normal 40 2 2 4 2 4" xfId="16433" xr:uid="{00000000-0005-0000-0000-000031400000}"/>
    <cellStyle name="Normal 40 2 2 4 2 5" xfId="16434" xr:uid="{00000000-0005-0000-0000-000032400000}"/>
    <cellStyle name="Normal 40 2 2 4 2 6" xfId="16435" xr:uid="{00000000-0005-0000-0000-000033400000}"/>
    <cellStyle name="Normal 40 2 2 4 3" xfId="16436" xr:uid="{00000000-0005-0000-0000-000034400000}"/>
    <cellStyle name="Normal 40 2 2 4 4" xfId="16437" xr:uid="{00000000-0005-0000-0000-000035400000}"/>
    <cellStyle name="Normal 40 2 2 4 5" xfId="16438" xr:uid="{00000000-0005-0000-0000-000036400000}"/>
    <cellStyle name="Normal 40 2 2 4 6" xfId="16439" xr:uid="{00000000-0005-0000-0000-000037400000}"/>
    <cellStyle name="Normal 40 2 2 4 7" xfId="16440" xr:uid="{00000000-0005-0000-0000-000038400000}"/>
    <cellStyle name="Normal 40 2 2 5" xfId="16441" xr:uid="{00000000-0005-0000-0000-000039400000}"/>
    <cellStyle name="Normal 40 2 2 5 2" xfId="16442" xr:uid="{00000000-0005-0000-0000-00003A400000}"/>
    <cellStyle name="Normal 40 2 2 5 2 2" xfId="16443" xr:uid="{00000000-0005-0000-0000-00003B400000}"/>
    <cellStyle name="Normal 40 2 2 5 2 3" xfId="16444" xr:uid="{00000000-0005-0000-0000-00003C400000}"/>
    <cellStyle name="Normal 40 2 2 5 2 4" xfId="16445" xr:uid="{00000000-0005-0000-0000-00003D400000}"/>
    <cellStyle name="Normal 40 2 2 5 2 5" xfId="16446" xr:uid="{00000000-0005-0000-0000-00003E400000}"/>
    <cellStyle name="Normal 40 2 2 5 2 6" xfId="16447" xr:uid="{00000000-0005-0000-0000-00003F400000}"/>
    <cellStyle name="Normal 40 2 2 5 3" xfId="16448" xr:uid="{00000000-0005-0000-0000-000040400000}"/>
    <cellStyle name="Normal 40 2 2 5 4" xfId="16449" xr:uid="{00000000-0005-0000-0000-000041400000}"/>
    <cellStyle name="Normal 40 2 2 5 5" xfId="16450" xr:uid="{00000000-0005-0000-0000-000042400000}"/>
    <cellStyle name="Normal 40 2 2 5 6" xfId="16451" xr:uid="{00000000-0005-0000-0000-000043400000}"/>
    <cellStyle name="Normal 40 2 2 5 7" xfId="16452" xr:uid="{00000000-0005-0000-0000-000044400000}"/>
    <cellStyle name="Normal 40 2 2 6" xfId="16453" xr:uid="{00000000-0005-0000-0000-000045400000}"/>
    <cellStyle name="Normal 40 2 2 6 2" xfId="16454" xr:uid="{00000000-0005-0000-0000-000046400000}"/>
    <cellStyle name="Normal 40 2 2 6 3" xfId="16455" xr:uid="{00000000-0005-0000-0000-000047400000}"/>
    <cellStyle name="Normal 40 2 2 6 4" xfId="16456" xr:uid="{00000000-0005-0000-0000-000048400000}"/>
    <cellStyle name="Normal 40 2 2 6 5" xfId="16457" xr:uid="{00000000-0005-0000-0000-000049400000}"/>
    <cellStyle name="Normal 40 2 2 6 6" xfId="16458" xr:uid="{00000000-0005-0000-0000-00004A400000}"/>
    <cellStyle name="Normal 40 2 2 7" xfId="16459" xr:uid="{00000000-0005-0000-0000-00004B400000}"/>
    <cellStyle name="Normal 40 2 2 8" xfId="16460" xr:uid="{00000000-0005-0000-0000-00004C400000}"/>
    <cellStyle name="Normal 40 2 2 9" xfId="16461" xr:uid="{00000000-0005-0000-0000-00004D400000}"/>
    <cellStyle name="Normal 40 2 3" xfId="16462" xr:uid="{00000000-0005-0000-0000-00004E400000}"/>
    <cellStyle name="Normal 40 2 3 10" xfId="16463" xr:uid="{00000000-0005-0000-0000-00004F400000}"/>
    <cellStyle name="Normal 40 2 3 11" xfId="16464" xr:uid="{00000000-0005-0000-0000-000050400000}"/>
    <cellStyle name="Normal 40 2 3 2" xfId="16465" xr:uid="{00000000-0005-0000-0000-000051400000}"/>
    <cellStyle name="Normal 40 2 3 2 2" xfId="16466" xr:uid="{00000000-0005-0000-0000-000052400000}"/>
    <cellStyle name="Normal 40 2 3 2 2 2" xfId="16467" xr:uid="{00000000-0005-0000-0000-000053400000}"/>
    <cellStyle name="Normal 40 2 3 2 2 3" xfId="16468" xr:uid="{00000000-0005-0000-0000-000054400000}"/>
    <cellStyle name="Normal 40 2 3 2 2 4" xfId="16469" xr:uid="{00000000-0005-0000-0000-000055400000}"/>
    <cellStyle name="Normal 40 2 3 2 2 5" xfId="16470" xr:uid="{00000000-0005-0000-0000-000056400000}"/>
    <cellStyle name="Normal 40 2 3 2 2 6" xfId="16471" xr:uid="{00000000-0005-0000-0000-000057400000}"/>
    <cellStyle name="Normal 40 2 3 2 3" xfId="16472" xr:uid="{00000000-0005-0000-0000-000058400000}"/>
    <cellStyle name="Normal 40 2 3 2 4" xfId="16473" xr:uid="{00000000-0005-0000-0000-000059400000}"/>
    <cellStyle name="Normal 40 2 3 2 5" xfId="16474" xr:uid="{00000000-0005-0000-0000-00005A400000}"/>
    <cellStyle name="Normal 40 2 3 2 6" xfId="16475" xr:uid="{00000000-0005-0000-0000-00005B400000}"/>
    <cellStyle name="Normal 40 2 3 2 7" xfId="16476" xr:uid="{00000000-0005-0000-0000-00005C400000}"/>
    <cellStyle name="Normal 40 2 3 3" xfId="16477" xr:uid="{00000000-0005-0000-0000-00005D400000}"/>
    <cellStyle name="Normal 40 2 3 3 2" xfId="16478" xr:uid="{00000000-0005-0000-0000-00005E400000}"/>
    <cellStyle name="Normal 40 2 3 3 2 2" xfId="16479" xr:uid="{00000000-0005-0000-0000-00005F400000}"/>
    <cellStyle name="Normal 40 2 3 3 2 3" xfId="16480" xr:uid="{00000000-0005-0000-0000-000060400000}"/>
    <cellStyle name="Normal 40 2 3 3 2 4" xfId="16481" xr:uid="{00000000-0005-0000-0000-000061400000}"/>
    <cellStyle name="Normal 40 2 3 3 2 5" xfId="16482" xr:uid="{00000000-0005-0000-0000-000062400000}"/>
    <cellStyle name="Normal 40 2 3 3 2 6" xfId="16483" xr:uid="{00000000-0005-0000-0000-000063400000}"/>
    <cellStyle name="Normal 40 2 3 3 3" xfId="16484" xr:uid="{00000000-0005-0000-0000-000064400000}"/>
    <cellStyle name="Normal 40 2 3 3 4" xfId="16485" xr:uid="{00000000-0005-0000-0000-000065400000}"/>
    <cellStyle name="Normal 40 2 3 3 5" xfId="16486" xr:uid="{00000000-0005-0000-0000-000066400000}"/>
    <cellStyle name="Normal 40 2 3 3 6" xfId="16487" xr:uid="{00000000-0005-0000-0000-000067400000}"/>
    <cellStyle name="Normal 40 2 3 3 7" xfId="16488" xr:uid="{00000000-0005-0000-0000-000068400000}"/>
    <cellStyle name="Normal 40 2 3 4" xfId="16489" xr:uid="{00000000-0005-0000-0000-000069400000}"/>
    <cellStyle name="Normal 40 2 3 4 2" xfId="16490" xr:uid="{00000000-0005-0000-0000-00006A400000}"/>
    <cellStyle name="Normal 40 2 3 4 2 2" xfId="16491" xr:uid="{00000000-0005-0000-0000-00006B400000}"/>
    <cellStyle name="Normal 40 2 3 4 2 3" xfId="16492" xr:uid="{00000000-0005-0000-0000-00006C400000}"/>
    <cellStyle name="Normal 40 2 3 4 2 4" xfId="16493" xr:uid="{00000000-0005-0000-0000-00006D400000}"/>
    <cellStyle name="Normal 40 2 3 4 2 5" xfId="16494" xr:uid="{00000000-0005-0000-0000-00006E400000}"/>
    <cellStyle name="Normal 40 2 3 4 2 6" xfId="16495" xr:uid="{00000000-0005-0000-0000-00006F400000}"/>
    <cellStyle name="Normal 40 2 3 4 3" xfId="16496" xr:uid="{00000000-0005-0000-0000-000070400000}"/>
    <cellStyle name="Normal 40 2 3 4 4" xfId="16497" xr:uid="{00000000-0005-0000-0000-000071400000}"/>
    <cellStyle name="Normal 40 2 3 4 5" xfId="16498" xr:uid="{00000000-0005-0000-0000-000072400000}"/>
    <cellStyle name="Normal 40 2 3 4 6" xfId="16499" xr:uid="{00000000-0005-0000-0000-000073400000}"/>
    <cellStyle name="Normal 40 2 3 4 7" xfId="16500" xr:uid="{00000000-0005-0000-0000-000074400000}"/>
    <cellStyle name="Normal 40 2 3 5" xfId="16501" xr:uid="{00000000-0005-0000-0000-000075400000}"/>
    <cellStyle name="Normal 40 2 3 5 2" xfId="16502" xr:uid="{00000000-0005-0000-0000-000076400000}"/>
    <cellStyle name="Normal 40 2 3 5 2 2" xfId="16503" xr:uid="{00000000-0005-0000-0000-000077400000}"/>
    <cellStyle name="Normal 40 2 3 5 2 3" xfId="16504" xr:uid="{00000000-0005-0000-0000-000078400000}"/>
    <cellStyle name="Normal 40 2 3 5 2 4" xfId="16505" xr:uid="{00000000-0005-0000-0000-000079400000}"/>
    <cellStyle name="Normal 40 2 3 5 2 5" xfId="16506" xr:uid="{00000000-0005-0000-0000-00007A400000}"/>
    <cellStyle name="Normal 40 2 3 5 2 6" xfId="16507" xr:uid="{00000000-0005-0000-0000-00007B400000}"/>
    <cellStyle name="Normal 40 2 3 5 3" xfId="16508" xr:uid="{00000000-0005-0000-0000-00007C400000}"/>
    <cellStyle name="Normal 40 2 3 5 4" xfId="16509" xr:uid="{00000000-0005-0000-0000-00007D400000}"/>
    <cellStyle name="Normal 40 2 3 5 5" xfId="16510" xr:uid="{00000000-0005-0000-0000-00007E400000}"/>
    <cellStyle name="Normal 40 2 3 5 6" xfId="16511" xr:uid="{00000000-0005-0000-0000-00007F400000}"/>
    <cellStyle name="Normal 40 2 3 5 7" xfId="16512" xr:uid="{00000000-0005-0000-0000-000080400000}"/>
    <cellStyle name="Normal 40 2 3 6" xfId="16513" xr:uid="{00000000-0005-0000-0000-000081400000}"/>
    <cellStyle name="Normal 40 2 3 6 2" xfId="16514" xr:uid="{00000000-0005-0000-0000-000082400000}"/>
    <cellStyle name="Normal 40 2 3 6 3" xfId="16515" xr:uid="{00000000-0005-0000-0000-000083400000}"/>
    <cellStyle name="Normal 40 2 3 6 4" xfId="16516" xr:uid="{00000000-0005-0000-0000-000084400000}"/>
    <cellStyle name="Normal 40 2 3 6 5" xfId="16517" xr:uid="{00000000-0005-0000-0000-000085400000}"/>
    <cellStyle name="Normal 40 2 3 6 6" xfId="16518" xr:uid="{00000000-0005-0000-0000-000086400000}"/>
    <cellStyle name="Normal 40 2 3 7" xfId="16519" xr:uid="{00000000-0005-0000-0000-000087400000}"/>
    <cellStyle name="Normal 40 2 3 8" xfId="16520" xr:uid="{00000000-0005-0000-0000-000088400000}"/>
    <cellStyle name="Normal 40 2 3 9" xfId="16521" xr:uid="{00000000-0005-0000-0000-000089400000}"/>
    <cellStyle name="Normal 40 2 4" xfId="16522" xr:uid="{00000000-0005-0000-0000-00008A400000}"/>
    <cellStyle name="Normal 40 2 4 2" xfId="16523" xr:uid="{00000000-0005-0000-0000-00008B400000}"/>
    <cellStyle name="Normal 40 2 4 2 2" xfId="16524" xr:uid="{00000000-0005-0000-0000-00008C400000}"/>
    <cellStyle name="Normal 40 2 4 2 3" xfId="16525" xr:uid="{00000000-0005-0000-0000-00008D400000}"/>
    <cellStyle name="Normal 40 2 4 2 4" xfId="16526" xr:uid="{00000000-0005-0000-0000-00008E400000}"/>
    <cellStyle name="Normal 40 2 4 2 5" xfId="16527" xr:uid="{00000000-0005-0000-0000-00008F400000}"/>
    <cellStyle name="Normal 40 2 4 2 6" xfId="16528" xr:uid="{00000000-0005-0000-0000-000090400000}"/>
    <cellStyle name="Normal 40 2 4 3" xfId="16529" xr:uid="{00000000-0005-0000-0000-000091400000}"/>
    <cellStyle name="Normal 40 2 4 4" xfId="16530" xr:uid="{00000000-0005-0000-0000-000092400000}"/>
    <cellStyle name="Normal 40 2 4 5" xfId="16531" xr:uid="{00000000-0005-0000-0000-000093400000}"/>
    <cellStyle name="Normal 40 2 4 6" xfId="16532" xr:uid="{00000000-0005-0000-0000-000094400000}"/>
    <cellStyle name="Normal 40 2 4 7" xfId="16533" xr:uid="{00000000-0005-0000-0000-000095400000}"/>
    <cellStyle name="Normal 40 2 5" xfId="16534" xr:uid="{00000000-0005-0000-0000-000096400000}"/>
    <cellStyle name="Normal 40 2 5 2" xfId="16535" xr:uid="{00000000-0005-0000-0000-000097400000}"/>
    <cellStyle name="Normal 40 2 5 2 2" xfId="16536" xr:uid="{00000000-0005-0000-0000-000098400000}"/>
    <cellStyle name="Normal 40 2 5 2 3" xfId="16537" xr:uid="{00000000-0005-0000-0000-000099400000}"/>
    <cellStyle name="Normal 40 2 5 2 4" xfId="16538" xr:uid="{00000000-0005-0000-0000-00009A400000}"/>
    <cellStyle name="Normal 40 2 5 2 5" xfId="16539" xr:uid="{00000000-0005-0000-0000-00009B400000}"/>
    <cellStyle name="Normal 40 2 5 2 6" xfId="16540" xr:uid="{00000000-0005-0000-0000-00009C400000}"/>
    <cellStyle name="Normal 40 2 5 3" xfId="16541" xr:uid="{00000000-0005-0000-0000-00009D400000}"/>
    <cellStyle name="Normal 40 2 5 4" xfId="16542" xr:uid="{00000000-0005-0000-0000-00009E400000}"/>
    <cellStyle name="Normal 40 2 5 5" xfId="16543" xr:uid="{00000000-0005-0000-0000-00009F400000}"/>
    <cellStyle name="Normal 40 2 5 6" xfId="16544" xr:uid="{00000000-0005-0000-0000-0000A0400000}"/>
    <cellStyle name="Normal 40 2 5 7" xfId="16545" xr:uid="{00000000-0005-0000-0000-0000A1400000}"/>
    <cellStyle name="Normal 40 2 6" xfId="16546" xr:uid="{00000000-0005-0000-0000-0000A2400000}"/>
    <cellStyle name="Normal 40 2 6 2" xfId="16547" xr:uid="{00000000-0005-0000-0000-0000A3400000}"/>
    <cellStyle name="Normal 40 2 6 2 2" xfId="16548" xr:uid="{00000000-0005-0000-0000-0000A4400000}"/>
    <cellStyle name="Normal 40 2 6 2 3" xfId="16549" xr:uid="{00000000-0005-0000-0000-0000A5400000}"/>
    <cellStyle name="Normal 40 2 6 2 4" xfId="16550" xr:uid="{00000000-0005-0000-0000-0000A6400000}"/>
    <cellStyle name="Normal 40 2 6 2 5" xfId="16551" xr:uid="{00000000-0005-0000-0000-0000A7400000}"/>
    <cellStyle name="Normal 40 2 6 2 6" xfId="16552" xr:uid="{00000000-0005-0000-0000-0000A8400000}"/>
    <cellStyle name="Normal 40 2 6 3" xfId="16553" xr:uid="{00000000-0005-0000-0000-0000A9400000}"/>
    <cellStyle name="Normal 40 2 6 4" xfId="16554" xr:uid="{00000000-0005-0000-0000-0000AA400000}"/>
    <cellStyle name="Normal 40 2 6 5" xfId="16555" xr:uid="{00000000-0005-0000-0000-0000AB400000}"/>
    <cellStyle name="Normal 40 2 6 6" xfId="16556" xr:uid="{00000000-0005-0000-0000-0000AC400000}"/>
    <cellStyle name="Normal 40 2 6 7" xfId="16557" xr:uid="{00000000-0005-0000-0000-0000AD400000}"/>
    <cellStyle name="Normal 40 2 7" xfId="16558" xr:uid="{00000000-0005-0000-0000-0000AE400000}"/>
    <cellStyle name="Normal 40 2 7 2" xfId="16559" xr:uid="{00000000-0005-0000-0000-0000AF400000}"/>
    <cellStyle name="Normal 40 2 7 2 2" xfId="16560" xr:uid="{00000000-0005-0000-0000-0000B0400000}"/>
    <cellStyle name="Normal 40 2 7 2 3" xfId="16561" xr:uid="{00000000-0005-0000-0000-0000B1400000}"/>
    <cellStyle name="Normal 40 2 7 2 4" xfId="16562" xr:uid="{00000000-0005-0000-0000-0000B2400000}"/>
    <cellStyle name="Normal 40 2 7 2 5" xfId="16563" xr:uid="{00000000-0005-0000-0000-0000B3400000}"/>
    <cellStyle name="Normal 40 2 7 2 6" xfId="16564" xr:uid="{00000000-0005-0000-0000-0000B4400000}"/>
    <cellStyle name="Normal 40 2 7 3" xfId="16565" xr:uid="{00000000-0005-0000-0000-0000B5400000}"/>
    <cellStyle name="Normal 40 2 7 4" xfId="16566" xr:uid="{00000000-0005-0000-0000-0000B6400000}"/>
    <cellStyle name="Normal 40 2 7 5" xfId="16567" xr:uid="{00000000-0005-0000-0000-0000B7400000}"/>
    <cellStyle name="Normal 40 2 7 6" xfId="16568" xr:uid="{00000000-0005-0000-0000-0000B8400000}"/>
    <cellStyle name="Normal 40 2 7 7" xfId="16569" xr:uid="{00000000-0005-0000-0000-0000B9400000}"/>
    <cellStyle name="Normal 40 2 8" xfId="16570" xr:uid="{00000000-0005-0000-0000-0000BA400000}"/>
    <cellStyle name="Normal 40 2 8 2" xfId="16571" xr:uid="{00000000-0005-0000-0000-0000BB400000}"/>
    <cellStyle name="Normal 40 2 8 3" xfId="16572" xr:uid="{00000000-0005-0000-0000-0000BC400000}"/>
    <cellStyle name="Normal 40 2 8 4" xfId="16573" xr:uid="{00000000-0005-0000-0000-0000BD400000}"/>
    <cellStyle name="Normal 40 2 8 5" xfId="16574" xr:uid="{00000000-0005-0000-0000-0000BE400000}"/>
    <cellStyle name="Normal 40 2 8 6" xfId="16575" xr:uid="{00000000-0005-0000-0000-0000BF400000}"/>
    <cellStyle name="Normal 40 2 9" xfId="16576" xr:uid="{00000000-0005-0000-0000-0000C0400000}"/>
    <cellStyle name="Normal 40 2 9 2" xfId="16577" xr:uid="{00000000-0005-0000-0000-0000C1400000}"/>
    <cellStyle name="Normal 40 3" xfId="16578" xr:uid="{00000000-0005-0000-0000-0000C2400000}"/>
    <cellStyle name="Normal 40 3 10" xfId="16579" xr:uid="{00000000-0005-0000-0000-0000C3400000}"/>
    <cellStyle name="Normal 40 3 11" xfId="16580" xr:uid="{00000000-0005-0000-0000-0000C4400000}"/>
    <cellStyle name="Normal 40 3 12" xfId="16581" xr:uid="{00000000-0005-0000-0000-0000C5400000}"/>
    <cellStyle name="Normal 40 3 2" xfId="16582" xr:uid="{00000000-0005-0000-0000-0000C6400000}"/>
    <cellStyle name="Normal 40 3 2 2" xfId="16583" xr:uid="{00000000-0005-0000-0000-0000C7400000}"/>
    <cellStyle name="Normal 40 3 2 2 2" xfId="16584" xr:uid="{00000000-0005-0000-0000-0000C8400000}"/>
    <cellStyle name="Normal 40 3 2 2 3" xfId="16585" xr:uid="{00000000-0005-0000-0000-0000C9400000}"/>
    <cellStyle name="Normal 40 3 2 2 4" xfId="16586" xr:uid="{00000000-0005-0000-0000-0000CA400000}"/>
    <cellStyle name="Normal 40 3 2 2 5" xfId="16587" xr:uid="{00000000-0005-0000-0000-0000CB400000}"/>
    <cellStyle name="Normal 40 3 2 2 6" xfId="16588" xr:uid="{00000000-0005-0000-0000-0000CC400000}"/>
    <cellStyle name="Normal 40 3 2 3" xfId="16589" xr:uid="{00000000-0005-0000-0000-0000CD400000}"/>
    <cellStyle name="Normal 40 3 2 4" xfId="16590" xr:uid="{00000000-0005-0000-0000-0000CE400000}"/>
    <cellStyle name="Normal 40 3 2 5" xfId="16591" xr:uid="{00000000-0005-0000-0000-0000CF400000}"/>
    <cellStyle name="Normal 40 3 2 6" xfId="16592" xr:uid="{00000000-0005-0000-0000-0000D0400000}"/>
    <cellStyle name="Normal 40 3 2 7" xfId="16593" xr:uid="{00000000-0005-0000-0000-0000D1400000}"/>
    <cellStyle name="Normal 40 3 3" xfId="16594" xr:uid="{00000000-0005-0000-0000-0000D2400000}"/>
    <cellStyle name="Normal 40 3 3 2" xfId="16595" xr:uid="{00000000-0005-0000-0000-0000D3400000}"/>
    <cellStyle name="Normal 40 3 3 2 2" xfId="16596" xr:uid="{00000000-0005-0000-0000-0000D4400000}"/>
    <cellStyle name="Normal 40 3 3 2 3" xfId="16597" xr:uid="{00000000-0005-0000-0000-0000D5400000}"/>
    <cellStyle name="Normal 40 3 3 2 4" xfId="16598" xr:uid="{00000000-0005-0000-0000-0000D6400000}"/>
    <cellStyle name="Normal 40 3 3 2 5" xfId="16599" xr:uid="{00000000-0005-0000-0000-0000D7400000}"/>
    <cellStyle name="Normal 40 3 3 2 6" xfId="16600" xr:uid="{00000000-0005-0000-0000-0000D8400000}"/>
    <cellStyle name="Normal 40 3 3 3" xfId="16601" xr:uid="{00000000-0005-0000-0000-0000D9400000}"/>
    <cellStyle name="Normal 40 3 3 4" xfId="16602" xr:uid="{00000000-0005-0000-0000-0000DA400000}"/>
    <cellStyle name="Normal 40 3 3 5" xfId="16603" xr:uid="{00000000-0005-0000-0000-0000DB400000}"/>
    <cellStyle name="Normal 40 3 3 6" xfId="16604" xr:uid="{00000000-0005-0000-0000-0000DC400000}"/>
    <cellStyle name="Normal 40 3 3 7" xfId="16605" xr:uid="{00000000-0005-0000-0000-0000DD400000}"/>
    <cellStyle name="Normal 40 3 4" xfId="16606" xr:uid="{00000000-0005-0000-0000-0000DE400000}"/>
    <cellStyle name="Normal 40 3 4 2" xfId="16607" xr:uid="{00000000-0005-0000-0000-0000DF400000}"/>
    <cellStyle name="Normal 40 3 4 2 2" xfId="16608" xr:uid="{00000000-0005-0000-0000-0000E0400000}"/>
    <cellStyle name="Normal 40 3 4 2 3" xfId="16609" xr:uid="{00000000-0005-0000-0000-0000E1400000}"/>
    <cellStyle name="Normal 40 3 4 2 4" xfId="16610" xr:uid="{00000000-0005-0000-0000-0000E2400000}"/>
    <cellStyle name="Normal 40 3 4 2 5" xfId="16611" xr:uid="{00000000-0005-0000-0000-0000E3400000}"/>
    <cellStyle name="Normal 40 3 4 2 6" xfId="16612" xr:uid="{00000000-0005-0000-0000-0000E4400000}"/>
    <cellStyle name="Normal 40 3 4 3" xfId="16613" xr:uid="{00000000-0005-0000-0000-0000E5400000}"/>
    <cellStyle name="Normal 40 3 4 4" xfId="16614" xr:uid="{00000000-0005-0000-0000-0000E6400000}"/>
    <cellStyle name="Normal 40 3 4 5" xfId="16615" xr:uid="{00000000-0005-0000-0000-0000E7400000}"/>
    <cellStyle name="Normal 40 3 4 6" xfId="16616" xr:uid="{00000000-0005-0000-0000-0000E8400000}"/>
    <cellStyle name="Normal 40 3 4 7" xfId="16617" xr:uid="{00000000-0005-0000-0000-0000E9400000}"/>
    <cellStyle name="Normal 40 3 5" xfId="16618" xr:uid="{00000000-0005-0000-0000-0000EA400000}"/>
    <cellStyle name="Normal 40 3 5 2" xfId="16619" xr:uid="{00000000-0005-0000-0000-0000EB400000}"/>
    <cellStyle name="Normal 40 3 5 2 2" xfId="16620" xr:uid="{00000000-0005-0000-0000-0000EC400000}"/>
    <cellStyle name="Normal 40 3 5 2 3" xfId="16621" xr:uid="{00000000-0005-0000-0000-0000ED400000}"/>
    <cellStyle name="Normal 40 3 5 2 4" xfId="16622" xr:uid="{00000000-0005-0000-0000-0000EE400000}"/>
    <cellStyle name="Normal 40 3 5 2 5" xfId="16623" xr:uid="{00000000-0005-0000-0000-0000EF400000}"/>
    <cellStyle name="Normal 40 3 5 2 6" xfId="16624" xr:uid="{00000000-0005-0000-0000-0000F0400000}"/>
    <cellStyle name="Normal 40 3 5 3" xfId="16625" xr:uid="{00000000-0005-0000-0000-0000F1400000}"/>
    <cellStyle name="Normal 40 3 5 4" xfId="16626" xr:uid="{00000000-0005-0000-0000-0000F2400000}"/>
    <cellStyle name="Normal 40 3 5 5" xfId="16627" xr:uid="{00000000-0005-0000-0000-0000F3400000}"/>
    <cellStyle name="Normal 40 3 5 6" xfId="16628" xr:uid="{00000000-0005-0000-0000-0000F4400000}"/>
    <cellStyle name="Normal 40 3 5 7" xfId="16629" xr:uid="{00000000-0005-0000-0000-0000F5400000}"/>
    <cellStyle name="Normal 40 3 6" xfId="16630" xr:uid="{00000000-0005-0000-0000-0000F6400000}"/>
    <cellStyle name="Normal 40 3 6 2" xfId="16631" xr:uid="{00000000-0005-0000-0000-0000F7400000}"/>
    <cellStyle name="Normal 40 3 6 3" xfId="16632" xr:uid="{00000000-0005-0000-0000-0000F8400000}"/>
    <cellStyle name="Normal 40 3 6 4" xfId="16633" xr:uid="{00000000-0005-0000-0000-0000F9400000}"/>
    <cellStyle name="Normal 40 3 6 5" xfId="16634" xr:uid="{00000000-0005-0000-0000-0000FA400000}"/>
    <cellStyle name="Normal 40 3 6 6" xfId="16635" xr:uid="{00000000-0005-0000-0000-0000FB400000}"/>
    <cellStyle name="Normal 40 3 7" xfId="16636" xr:uid="{00000000-0005-0000-0000-0000FC400000}"/>
    <cellStyle name="Normal 40 3 7 2" xfId="16637" xr:uid="{00000000-0005-0000-0000-0000FD400000}"/>
    <cellStyle name="Normal 40 3 8" xfId="16638" xr:uid="{00000000-0005-0000-0000-0000FE400000}"/>
    <cellStyle name="Normal 40 3 9" xfId="16639" xr:uid="{00000000-0005-0000-0000-0000FF400000}"/>
    <cellStyle name="Normal 40 4" xfId="16640" xr:uid="{00000000-0005-0000-0000-000000410000}"/>
    <cellStyle name="Normal 40 4 10" xfId="16641" xr:uid="{00000000-0005-0000-0000-000001410000}"/>
    <cellStyle name="Normal 40 4 11" xfId="16642" xr:uid="{00000000-0005-0000-0000-000002410000}"/>
    <cellStyle name="Normal 40 4 12" xfId="16643" xr:uid="{00000000-0005-0000-0000-000003410000}"/>
    <cellStyle name="Normal 40 4 2" xfId="16644" xr:uid="{00000000-0005-0000-0000-000004410000}"/>
    <cellStyle name="Normal 40 4 2 2" xfId="16645" xr:uid="{00000000-0005-0000-0000-000005410000}"/>
    <cellStyle name="Normal 40 4 2 2 2" xfId="16646" xr:uid="{00000000-0005-0000-0000-000006410000}"/>
    <cellStyle name="Normal 40 4 2 2 3" xfId="16647" xr:uid="{00000000-0005-0000-0000-000007410000}"/>
    <cellStyle name="Normal 40 4 2 2 4" xfId="16648" xr:uid="{00000000-0005-0000-0000-000008410000}"/>
    <cellStyle name="Normal 40 4 2 2 5" xfId="16649" xr:uid="{00000000-0005-0000-0000-000009410000}"/>
    <cellStyle name="Normal 40 4 2 2 6" xfId="16650" xr:uid="{00000000-0005-0000-0000-00000A410000}"/>
    <cellStyle name="Normal 40 4 2 3" xfId="16651" xr:uid="{00000000-0005-0000-0000-00000B410000}"/>
    <cellStyle name="Normal 40 4 2 4" xfId="16652" xr:uid="{00000000-0005-0000-0000-00000C410000}"/>
    <cellStyle name="Normal 40 4 2 5" xfId="16653" xr:uid="{00000000-0005-0000-0000-00000D410000}"/>
    <cellStyle name="Normal 40 4 2 6" xfId="16654" xr:uid="{00000000-0005-0000-0000-00000E410000}"/>
    <cellStyle name="Normal 40 4 2 7" xfId="16655" xr:uid="{00000000-0005-0000-0000-00000F410000}"/>
    <cellStyle name="Normal 40 4 3" xfId="16656" xr:uid="{00000000-0005-0000-0000-000010410000}"/>
    <cellStyle name="Normal 40 4 3 2" xfId="16657" xr:uid="{00000000-0005-0000-0000-000011410000}"/>
    <cellStyle name="Normal 40 4 3 2 2" xfId="16658" xr:uid="{00000000-0005-0000-0000-000012410000}"/>
    <cellStyle name="Normal 40 4 3 2 3" xfId="16659" xr:uid="{00000000-0005-0000-0000-000013410000}"/>
    <cellStyle name="Normal 40 4 3 2 4" xfId="16660" xr:uid="{00000000-0005-0000-0000-000014410000}"/>
    <cellStyle name="Normal 40 4 3 2 5" xfId="16661" xr:uid="{00000000-0005-0000-0000-000015410000}"/>
    <cellStyle name="Normal 40 4 3 2 6" xfId="16662" xr:uid="{00000000-0005-0000-0000-000016410000}"/>
    <cellStyle name="Normal 40 4 3 3" xfId="16663" xr:uid="{00000000-0005-0000-0000-000017410000}"/>
    <cellStyle name="Normal 40 4 3 4" xfId="16664" xr:uid="{00000000-0005-0000-0000-000018410000}"/>
    <cellStyle name="Normal 40 4 3 5" xfId="16665" xr:uid="{00000000-0005-0000-0000-000019410000}"/>
    <cellStyle name="Normal 40 4 3 6" xfId="16666" xr:uid="{00000000-0005-0000-0000-00001A410000}"/>
    <cellStyle name="Normal 40 4 3 7" xfId="16667" xr:uid="{00000000-0005-0000-0000-00001B410000}"/>
    <cellStyle name="Normal 40 4 4" xfId="16668" xr:uid="{00000000-0005-0000-0000-00001C410000}"/>
    <cellStyle name="Normal 40 4 4 2" xfId="16669" xr:uid="{00000000-0005-0000-0000-00001D410000}"/>
    <cellStyle name="Normal 40 4 4 2 2" xfId="16670" xr:uid="{00000000-0005-0000-0000-00001E410000}"/>
    <cellStyle name="Normal 40 4 4 2 3" xfId="16671" xr:uid="{00000000-0005-0000-0000-00001F410000}"/>
    <cellStyle name="Normal 40 4 4 2 4" xfId="16672" xr:uid="{00000000-0005-0000-0000-000020410000}"/>
    <cellStyle name="Normal 40 4 4 2 5" xfId="16673" xr:uid="{00000000-0005-0000-0000-000021410000}"/>
    <cellStyle name="Normal 40 4 4 2 6" xfId="16674" xr:uid="{00000000-0005-0000-0000-000022410000}"/>
    <cellStyle name="Normal 40 4 4 3" xfId="16675" xr:uid="{00000000-0005-0000-0000-000023410000}"/>
    <cellStyle name="Normal 40 4 4 4" xfId="16676" xr:uid="{00000000-0005-0000-0000-000024410000}"/>
    <cellStyle name="Normal 40 4 4 5" xfId="16677" xr:uid="{00000000-0005-0000-0000-000025410000}"/>
    <cellStyle name="Normal 40 4 4 6" xfId="16678" xr:uid="{00000000-0005-0000-0000-000026410000}"/>
    <cellStyle name="Normal 40 4 4 7" xfId="16679" xr:uid="{00000000-0005-0000-0000-000027410000}"/>
    <cellStyle name="Normal 40 4 5" xfId="16680" xr:uid="{00000000-0005-0000-0000-000028410000}"/>
    <cellStyle name="Normal 40 4 5 2" xfId="16681" xr:uid="{00000000-0005-0000-0000-000029410000}"/>
    <cellStyle name="Normal 40 4 5 2 2" xfId="16682" xr:uid="{00000000-0005-0000-0000-00002A410000}"/>
    <cellStyle name="Normal 40 4 5 2 3" xfId="16683" xr:uid="{00000000-0005-0000-0000-00002B410000}"/>
    <cellStyle name="Normal 40 4 5 2 4" xfId="16684" xr:uid="{00000000-0005-0000-0000-00002C410000}"/>
    <cellStyle name="Normal 40 4 5 2 5" xfId="16685" xr:uid="{00000000-0005-0000-0000-00002D410000}"/>
    <cellStyle name="Normal 40 4 5 2 6" xfId="16686" xr:uid="{00000000-0005-0000-0000-00002E410000}"/>
    <cellStyle name="Normal 40 4 5 3" xfId="16687" xr:uid="{00000000-0005-0000-0000-00002F410000}"/>
    <cellStyle name="Normal 40 4 5 4" xfId="16688" xr:uid="{00000000-0005-0000-0000-000030410000}"/>
    <cellStyle name="Normal 40 4 5 5" xfId="16689" xr:uid="{00000000-0005-0000-0000-000031410000}"/>
    <cellStyle name="Normal 40 4 5 6" xfId="16690" xr:uid="{00000000-0005-0000-0000-000032410000}"/>
    <cellStyle name="Normal 40 4 5 7" xfId="16691" xr:uid="{00000000-0005-0000-0000-000033410000}"/>
    <cellStyle name="Normal 40 4 6" xfId="16692" xr:uid="{00000000-0005-0000-0000-000034410000}"/>
    <cellStyle name="Normal 40 4 6 2" xfId="16693" xr:uid="{00000000-0005-0000-0000-000035410000}"/>
    <cellStyle name="Normal 40 4 6 3" xfId="16694" xr:uid="{00000000-0005-0000-0000-000036410000}"/>
    <cellStyle name="Normal 40 4 6 4" xfId="16695" xr:uid="{00000000-0005-0000-0000-000037410000}"/>
    <cellStyle name="Normal 40 4 6 5" xfId="16696" xr:uid="{00000000-0005-0000-0000-000038410000}"/>
    <cellStyle name="Normal 40 4 6 6" xfId="16697" xr:uid="{00000000-0005-0000-0000-000039410000}"/>
    <cellStyle name="Normal 40 4 7" xfId="16698" xr:uid="{00000000-0005-0000-0000-00003A410000}"/>
    <cellStyle name="Normal 40 4 7 2" xfId="16699" xr:uid="{00000000-0005-0000-0000-00003B410000}"/>
    <cellStyle name="Normal 40 4 8" xfId="16700" xr:uid="{00000000-0005-0000-0000-00003C410000}"/>
    <cellStyle name="Normal 40 4 9" xfId="16701" xr:uid="{00000000-0005-0000-0000-00003D410000}"/>
    <cellStyle name="Normal 40 5" xfId="16702" xr:uid="{00000000-0005-0000-0000-00003E410000}"/>
    <cellStyle name="Normal 40 5 2" xfId="16703" xr:uid="{00000000-0005-0000-0000-00003F410000}"/>
    <cellStyle name="Normal 40 5 2 2" xfId="16704" xr:uid="{00000000-0005-0000-0000-000040410000}"/>
    <cellStyle name="Normal 40 5 2 3" xfId="16705" xr:uid="{00000000-0005-0000-0000-000041410000}"/>
    <cellStyle name="Normal 40 5 2 4" xfId="16706" xr:uid="{00000000-0005-0000-0000-000042410000}"/>
    <cellStyle name="Normal 40 5 2 5" xfId="16707" xr:uid="{00000000-0005-0000-0000-000043410000}"/>
    <cellStyle name="Normal 40 5 2 6" xfId="16708" xr:uid="{00000000-0005-0000-0000-000044410000}"/>
    <cellStyle name="Normal 40 5 3" xfId="16709" xr:uid="{00000000-0005-0000-0000-000045410000}"/>
    <cellStyle name="Normal 40 5 3 2" xfId="16710" xr:uid="{00000000-0005-0000-0000-000046410000}"/>
    <cellStyle name="Normal 40 5 4" xfId="16711" xr:uid="{00000000-0005-0000-0000-000047410000}"/>
    <cellStyle name="Normal 40 5 5" xfId="16712" xr:uid="{00000000-0005-0000-0000-000048410000}"/>
    <cellStyle name="Normal 40 5 6" xfId="16713" xr:uid="{00000000-0005-0000-0000-000049410000}"/>
    <cellStyle name="Normal 40 5 7" xfId="16714" xr:uid="{00000000-0005-0000-0000-00004A410000}"/>
    <cellStyle name="Normal 40 5 8" xfId="16715" xr:uid="{00000000-0005-0000-0000-00004B410000}"/>
    <cellStyle name="Normal 40 6" xfId="16716" xr:uid="{00000000-0005-0000-0000-00004C410000}"/>
    <cellStyle name="Normal 40 6 2" xfId="16717" xr:uid="{00000000-0005-0000-0000-00004D410000}"/>
    <cellStyle name="Normal 40 6 2 2" xfId="16718" xr:uid="{00000000-0005-0000-0000-00004E410000}"/>
    <cellStyle name="Normal 40 6 2 3" xfId="16719" xr:uid="{00000000-0005-0000-0000-00004F410000}"/>
    <cellStyle name="Normal 40 6 2 4" xfId="16720" xr:uid="{00000000-0005-0000-0000-000050410000}"/>
    <cellStyle name="Normal 40 6 2 5" xfId="16721" xr:uid="{00000000-0005-0000-0000-000051410000}"/>
    <cellStyle name="Normal 40 6 2 6" xfId="16722" xr:uid="{00000000-0005-0000-0000-000052410000}"/>
    <cellStyle name="Normal 40 6 3" xfId="16723" xr:uid="{00000000-0005-0000-0000-000053410000}"/>
    <cellStyle name="Normal 40 6 3 2" xfId="16724" xr:uid="{00000000-0005-0000-0000-000054410000}"/>
    <cellStyle name="Normal 40 6 4" xfId="16725" xr:uid="{00000000-0005-0000-0000-000055410000}"/>
    <cellStyle name="Normal 40 6 5" xfId="16726" xr:uid="{00000000-0005-0000-0000-000056410000}"/>
    <cellStyle name="Normal 40 6 6" xfId="16727" xr:uid="{00000000-0005-0000-0000-000057410000}"/>
    <cellStyle name="Normal 40 6 7" xfId="16728" xr:uid="{00000000-0005-0000-0000-000058410000}"/>
    <cellStyle name="Normal 40 6 8" xfId="16729" xr:uid="{00000000-0005-0000-0000-000059410000}"/>
    <cellStyle name="Normal 40 7" xfId="16730" xr:uid="{00000000-0005-0000-0000-00005A410000}"/>
    <cellStyle name="Normal 40 7 2" xfId="16731" xr:uid="{00000000-0005-0000-0000-00005B410000}"/>
    <cellStyle name="Normal 40 7 2 2" xfId="16732" xr:uid="{00000000-0005-0000-0000-00005C410000}"/>
    <cellStyle name="Normal 40 7 2 3" xfId="16733" xr:uid="{00000000-0005-0000-0000-00005D410000}"/>
    <cellStyle name="Normal 40 7 2 4" xfId="16734" xr:uid="{00000000-0005-0000-0000-00005E410000}"/>
    <cellStyle name="Normal 40 7 2 5" xfId="16735" xr:uid="{00000000-0005-0000-0000-00005F410000}"/>
    <cellStyle name="Normal 40 7 2 6" xfId="16736" xr:uid="{00000000-0005-0000-0000-000060410000}"/>
    <cellStyle name="Normal 40 7 3" xfId="16737" xr:uid="{00000000-0005-0000-0000-000061410000}"/>
    <cellStyle name="Normal 40 7 3 2" xfId="16738" xr:uid="{00000000-0005-0000-0000-000062410000}"/>
    <cellStyle name="Normal 40 7 4" xfId="16739" xr:uid="{00000000-0005-0000-0000-000063410000}"/>
    <cellStyle name="Normal 40 7 5" xfId="16740" xr:uid="{00000000-0005-0000-0000-000064410000}"/>
    <cellStyle name="Normal 40 7 6" xfId="16741" xr:uid="{00000000-0005-0000-0000-000065410000}"/>
    <cellStyle name="Normal 40 7 7" xfId="16742" xr:uid="{00000000-0005-0000-0000-000066410000}"/>
    <cellStyle name="Normal 40 7 8" xfId="16743" xr:uid="{00000000-0005-0000-0000-000067410000}"/>
    <cellStyle name="Normal 40 8" xfId="16744" xr:uid="{00000000-0005-0000-0000-000068410000}"/>
    <cellStyle name="Normal 40 8 2" xfId="16745" xr:uid="{00000000-0005-0000-0000-000069410000}"/>
    <cellStyle name="Normal 40 8 2 2" xfId="16746" xr:uid="{00000000-0005-0000-0000-00006A410000}"/>
    <cellStyle name="Normal 40 8 2 3" xfId="16747" xr:uid="{00000000-0005-0000-0000-00006B410000}"/>
    <cellStyle name="Normal 40 8 2 4" xfId="16748" xr:uid="{00000000-0005-0000-0000-00006C410000}"/>
    <cellStyle name="Normal 40 8 2 5" xfId="16749" xr:uid="{00000000-0005-0000-0000-00006D410000}"/>
    <cellStyle name="Normal 40 8 2 6" xfId="16750" xr:uid="{00000000-0005-0000-0000-00006E410000}"/>
    <cellStyle name="Normal 40 8 3" xfId="16751" xr:uid="{00000000-0005-0000-0000-00006F410000}"/>
    <cellStyle name="Normal 40 8 4" xfId="16752" xr:uid="{00000000-0005-0000-0000-000070410000}"/>
    <cellStyle name="Normal 40 8 5" xfId="16753" xr:uid="{00000000-0005-0000-0000-000071410000}"/>
    <cellStyle name="Normal 40 8 6" xfId="16754" xr:uid="{00000000-0005-0000-0000-000072410000}"/>
    <cellStyle name="Normal 40 8 7" xfId="16755" xr:uid="{00000000-0005-0000-0000-000073410000}"/>
    <cellStyle name="Normal 40 9" xfId="16756" xr:uid="{00000000-0005-0000-0000-000074410000}"/>
    <cellStyle name="Normal 40 9 2" xfId="16757" xr:uid="{00000000-0005-0000-0000-000075410000}"/>
    <cellStyle name="Normal 40 9 3" xfId="16758" xr:uid="{00000000-0005-0000-0000-000076410000}"/>
    <cellStyle name="Normal 40 9 4" xfId="16759" xr:uid="{00000000-0005-0000-0000-000077410000}"/>
    <cellStyle name="Normal 40 9 5" xfId="16760" xr:uid="{00000000-0005-0000-0000-000078410000}"/>
    <cellStyle name="Normal 40 9 6" xfId="16761" xr:uid="{00000000-0005-0000-0000-000079410000}"/>
    <cellStyle name="Normal 40_New ALCO Model &amp; Content_7.21.11" xfId="16762" xr:uid="{00000000-0005-0000-0000-00007A410000}"/>
    <cellStyle name="Normal 41" xfId="16763" xr:uid="{00000000-0005-0000-0000-00007B410000}"/>
    <cellStyle name="Normal 41 10" xfId="16764" xr:uid="{00000000-0005-0000-0000-00007C410000}"/>
    <cellStyle name="Normal 41 10 2" xfId="16765" xr:uid="{00000000-0005-0000-0000-00007D410000}"/>
    <cellStyle name="Normal 41 11" xfId="16766" xr:uid="{00000000-0005-0000-0000-00007E410000}"/>
    <cellStyle name="Normal 41 12" xfId="16767" xr:uid="{00000000-0005-0000-0000-00007F410000}"/>
    <cellStyle name="Normal 41 13" xfId="16768" xr:uid="{00000000-0005-0000-0000-000080410000}"/>
    <cellStyle name="Normal 41 14" xfId="16769" xr:uid="{00000000-0005-0000-0000-000081410000}"/>
    <cellStyle name="Normal 41 15" xfId="16770" xr:uid="{00000000-0005-0000-0000-000082410000}"/>
    <cellStyle name="Normal 41 2" xfId="16771" xr:uid="{00000000-0005-0000-0000-000083410000}"/>
    <cellStyle name="Normal 41 2 10" xfId="16772" xr:uid="{00000000-0005-0000-0000-000084410000}"/>
    <cellStyle name="Normal 41 2 11" xfId="16773" xr:uid="{00000000-0005-0000-0000-000085410000}"/>
    <cellStyle name="Normal 41 2 12" xfId="16774" xr:uid="{00000000-0005-0000-0000-000086410000}"/>
    <cellStyle name="Normal 41 2 13" xfId="16775" xr:uid="{00000000-0005-0000-0000-000087410000}"/>
    <cellStyle name="Normal 41 2 14" xfId="16776" xr:uid="{00000000-0005-0000-0000-000088410000}"/>
    <cellStyle name="Normal 41 2 2" xfId="16777" xr:uid="{00000000-0005-0000-0000-000089410000}"/>
    <cellStyle name="Normal 41 2 2 10" xfId="16778" xr:uid="{00000000-0005-0000-0000-00008A410000}"/>
    <cellStyle name="Normal 41 2 2 11" xfId="16779" xr:uid="{00000000-0005-0000-0000-00008B410000}"/>
    <cellStyle name="Normal 41 2 2 2" xfId="16780" xr:uid="{00000000-0005-0000-0000-00008C410000}"/>
    <cellStyle name="Normal 41 2 2 2 2" xfId="16781" xr:uid="{00000000-0005-0000-0000-00008D410000}"/>
    <cellStyle name="Normal 41 2 2 2 2 2" xfId="16782" xr:uid="{00000000-0005-0000-0000-00008E410000}"/>
    <cellStyle name="Normal 41 2 2 2 2 3" xfId="16783" xr:uid="{00000000-0005-0000-0000-00008F410000}"/>
    <cellStyle name="Normal 41 2 2 2 2 4" xfId="16784" xr:uid="{00000000-0005-0000-0000-000090410000}"/>
    <cellStyle name="Normal 41 2 2 2 2 5" xfId="16785" xr:uid="{00000000-0005-0000-0000-000091410000}"/>
    <cellStyle name="Normal 41 2 2 2 2 6" xfId="16786" xr:uid="{00000000-0005-0000-0000-000092410000}"/>
    <cellStyle name="Normal 41 2 2 2 3" xfId="16787" xr:uid="{00000000-0005-0000-0000-000093410000}"/>
    <cellStyle name="Normal 41 2 2 2 4" xfId="16788" xr:uid="{00000000-0005-0000-0000-000094410000}"/>
    <cellStyle name="Normal 41 2 2 2 5" xfId="16789" xr:uid="{00000000-0005-0000-0000-000095410000}"/>
    <cellStyle name="Normal 41 2 2 2 6" xfId="16790" xr:uid="{00000000-0005-0000-0000-000096410000}"/>
    <cellStyle name="Normal 41 2 2 2 7" xfId="16791" xr:uid="{00000000-0005-0000-0000-000097410000}"/>
    <cellStyle name="Normal 41 2 2 3" xfId="16792" xr:uid="{00000000-0005-0000-0000-000098410000}"/>
    <cellStyle name="Normal 41 2 2 3 2" xfId="16793" xr:uid="{00000000-0005-0000-0000-000099410000}"/>
    <cellStyle name="Normal 41 2 2 3 2 2" xfId="16794" xr:uid="{00000000-0005-0000-0000-00009A410000}"/>
    <cellStyle name="Normal 41 2 2 3 2 3" xfId="16795" xr:uid="{00000000-0005-0000-0000-00009B410000}"/>
    <cellStyle name="Normal 41 2 2 3 2 4" xfId="16796" xr:uid="{00000000-0005-0000-0000-00009C410000}"/>
    <cellStyle name="Normal 41 2 2 3 2 5" xfId="16797" xr:uid="{00000000-0005-0000-0000-00009D410000}"/>
    <cellStyle name="Normal 41 2 2 3 2 6" xfId="16798" xr:uid="{00000000-0005-0000-0000-00009E410000}"/>
    <cellStyle name="Normal 41 2 2 3 3" xfId="16799" xr:uid="{00000000-0005-0000-0000-00009F410000}"/>
    <cellStyle name="Normal 41 2 2 3 4" xfId="16800" xr:uid="{00000000-0005-0000-0000-0000A0410000}"/>
    <cellStyle name="Normal 41 2 2 3 5" xfId="16801" xr:uid="{00000000-0005-0000-0000-0000A1410000}"/>
    <cellStyle name="Normal 41 2 2 3 6" xfId="16802" xr:uid="{00000000-0005-0000-0000-0000A2410000}"/>
    <cellStyle name="Normal 41 2 2 3 7" xfId="16803" xr:uid="{00000000-0005-0000-0000-0000A3410000}"/>
    <cellStyle name="Normal 41 2 2 4" xfId="16804" xr:uid="{00000000-0005-0000-0000-0000A4410000}"/>
    <cellStyle name="Normal 41 2 2 4 2" xfId="16805" xr:uid="{00000000-0005-0000-0000-0000A5410000}"/>
    <cellStyle name="Normal 41 2 2 4 2 2" xfId="16806" xr:uid="{00000000-0005-0000-0000-0000A6410000}"/>
    <cellStyle name="Normal 41 2 2 4 2 3" xfId="16807" xr:uid="{00000000-0005-0000-0000-0000A7410000}"/>
    <cellStyle name="Normal 41 2 2 4 2 4" xfId="16808" xr:uid="{00000000-0005-0000-0000-0000A8410000}"/>
    <cellStyle name="Normal 41 2 2 4 2 5" xfId="16809" xr:uid="{00000000-0005-0000-0000-0000A9410000}"/>
    <cellStyle name="Normal 41 2 2 4 2 6" xfId="16810" xr:uid="{00000000-0005-0000-0000-0000AA410000}"/>
    <cellStyle name="Normal 41 2 2 4 3" xfId="16811" xr:uid="{00000000-0005-0000-0000-0000AB410000}"/>
    <cellStyle name="Normal 41 2 2 4 4" xfId="16812" xr:uid="{00000000-0005-0000-0000-0000AC410000}"/>
    <cellStyle name="Normal 41 2 2 4 5" xfId="16813" xr:uid="{00000000-0005-0000-0000-0000AD410000}"/>
    <cellStyle name="Normal 41 2 2 4 6" xfId="16814" xr:uid="{00000000-0005-0000-0000-0000AE410000}"/>
    <cellStyle name="Normal 41 2 2 4 7" xfId="16815" xr:uid="{00000000-0005-0000-0000-0000AF410000}"/>
    <cellStyle name="Normal 41 2 2 5" xfId="16816" xr:uid="{00000000-0005-0000-0000-0000B0410000}"/>
    <cellStyle name="Normal 41 2 2 5 2" xfId="16817" xr:uid="{00000000-0005-0000-0000-0000B1410000}"/>
    <cellStyle name="Normal 41 2 2 5 2 2" xfId="16818" xr:uid="{00000000-0005-0000-0000-0000B2410000}"/>
    <cellStyle name="Normal 41 2 2 5 2 3" xfId="16819" xr:uid="{00000000-0005-0000-0000-0000B3410000}"/>
    <cellStyle name="Normal 41 2 2 5 2 4" xfId="16820" xr:uid="{00000000-0005-0000-0000-0000B4410000}"/>
    <cellStyle name="Normal 41 2 2 5 2 5" xfId="16821" xr:uid="{00000000-0005-0000-0000-0000B5410000}"/>
    <cellStyle name="Normal 41 2 2 5 2 6" xfId="16822" xr:uid="{00000000-0005-0000-0000-0000B6410000}"/>
    <cellStyle name="Normal 41 2 2 5 3" xfId="16823" xr:uid="{00000000-0005-0000-0000-0000B7410000}"/>
    <cellStyle name="Normal 41 2 2 5 4" xfId="16824" xr:uid="{00000000-0005-0000-0000-0000B8410000}"/>
    <cellStyle name="Normal 41 2 2 5 5" xfId="16825" xr:uid="{00000000-0005-0000-0000-0000B9410000}"/>
    <cellStyle name="Normal 41 2 2 5 6" xfId="16826" xr:uid="{00000000-0005-0000-0000-0000BA410000}"/>
    <cellStyle name="Normal 41 2 2 5 7" xfId="16827" xr:uid="{00000000-0005-0000-0000-0000BB410000}"/>
    <cellStyle name="Normal 41 2 2 6" xfId="16828" xr:uid="{00000000-0005-0000-0000-0000BC410000}"/>
    <cellStyle name="Normal 41 2 2 6 2" xfId="16829" xr:uid="{00000000-0005-0000-0000-0000BD410000}"/>
    <cellStyle name="Normal 41 2 2 6 3" xfId="16830" xr:uid="{00000000-0005-0000-0000-0000BE410000}"/>
    <cellStyle name="Normal 41 2 2 6 4" xfId="16831" xr:uid="{00000000-0005-0000-0000-0000BF410000}"/>
    <cellStyle name="Normal 41 2 2 6 5" xfId="16832" xr:uid="{00000000-0005-0000-0000-0000C0410000}"/>
    <cellStyle name="Normal 41 2 2 6 6" xfId="16833" xr:uid="{00000000-0005-0000-0000-0000C1410000}"/>
    <cellStyle name="Normal 41 2 2 7" xfId="16834" xr:uid="{00000000-0005-0000-0000-0000C2410000}"/>
    <cellStyle name="Normal 41 2 2 8" xfId="16835" xr:uid="{00000000-0005-0000-0000-0000C3410000}"/>
    <cellStyle name="Normal 41 2 2 9" xfId="16836" xr:uid="{00000000-0005-0000-0000-0000C4410000}"/>
    <cellStyle name="Normal 41 2 3" xfId="16837" xr:uid="{00000000-0005-0000-0000-0000C5410000}"/>
    <cellStyle name="Normal 41 2 3 10" xfId="16838" xr:uid="{00000000-0005-0000-0000-0000C6410000}"/>
    <cellStyle name="Normal 41 2 3 11" xfId="16839" xr:uid="{00000000-0005-0000-0000-0000C7410000}"/>
    <cellStyle name="Normal 41 2 3 2" xfId="16840" xr:uid="{00000000-0005-0000-0000-0000C8410000}"/>
    <cellStyle name="Normal 41 2 3 2 2" xfId="16841" xr:uid="{00000000-0005-0000-0000-0000C9410000}"/>
    <cellStyle name="Normal 41 2 3 2 2 2" xfId="16842" xr:uid="{00000000-0005-0000-0000-0000CA410000}"/>
    <cellStyle name="Normal 41 2 3 2 2 3" xfId="16843" xr:uid="{00000000-0005-0000-0000-0000CB410000}"/>
    <cellStyle name="Normal 41 2 3 2 2 4" xfId="16844" xr:uid="{00000000-0005-0000-0000-0000CC410000}"/>
    <cellStyle name="Normal 41 2 3 2 2 5" xfId="16845" xr:uid="{00000000-0005-0000-0000-0000CD410000}"/>
    <cellStyle name="Normal 41 2 3 2 2 6" xfId="16846" xr:uid="{00000000-0005-0000-0000-0000CE410000}"/>
    <cellStyle name="Normal 41 2 3 2 3" xfId="16847" xr:uid="{00000000-0005-0000-0000-0000CF410000}"/>
    <cellStyle name="Normal 41 2 3 2 4" xfId="16848" xr:uid="{00000000-0005-0000-0000-0000D0410000}"/>
    <cellStyle name="Normal 41 2 3 2 5" xfId="16849" xr:uid="{00000000-0005-0000-0000-0000D1410000}"/>
    <cellStyle name="Normal 41 2 3 2 6" xfId="16850" xr:uid="{00000000-0005-0000-0000-0000D2410000}"/>
    <cellStyle name="Normal 41 2 3 2 7" xfId="16851" xr:uid="{00000000-0005-0000-0000-0000D3410000}"/>
    <cellStyle name="Normal 41 2 3 3" xfId="16852" xr:uid="{00000000-0005-0000-0000-0000D4410000}"/>
    <cellStyle name="Normal 41 2 3 3 2" xfId="16853" xr:uid="{00000000-0005-0000-0000-0000D5410000}"/>
    <cellStyle name="Normal 41 2 3 3 2 2" xfId="16854" xr:uid="{00000000-0005-0000-0000-0000D6410000}"/>
    <cellStyle name="Normal 41 2 3 3 2 3" xfId="16855" xr:uid="{00000000-0005-0000-0000-0000D7410000}"/>
    <cellStyle name="Normal 41 2 3 3 2 4" xfId="16856" xr:uid="{00000000-0005-0000-0000-0000D8410000}"/>
    <cellStyle name="Normal 41 2 3 3 2 5" xfId="16857" xr:uid="{00000000-0005-0000-0000-0000D9410000}"/>
    <cellStyle name="Normal 41 2 3 3 2 6" xfId="16858" xr:uid="{00000000-0005-0000-0000-0000DA410000}"/>
    <cellStyle name="Normal 41 2 3 3 3" xfId="16859" xr:uid="{00000000-0005-0000-0000-0000DB410000}"/>
    <cellStyle name="Normal 41 2 3 3 4" xfId="16860" xr:uid="{00000000-0005-0000-0000-0000DC410000}"/>
    <cellStyle name="Normal 41 2 3 3 5" xfId="16861" xr:uid="{00000000-0005-0000-0000-0000DD410000}"/>
    <cellStyle name="Normal 41 2 3 3 6" xfId="16862" xr:uid="{00000000-0005-0000-0000-0000DE410000}"/>
    <cellStyle name="Normal 41 2 3 3 7" xfId="16863" xr:uid="{00000000-0005-0000-0000-0000DF410000}"/>
    <cellStyle name="Normal 41 2 3 4" xfId="16864" xr:uid="{00000000-0005-0000-0000-0000E0410000}"/>
    <cellStyle name="Normal 41 2 3 4 2" xfId="16865" xr:uid="{00000000-0005-0000-0000-0000E1410000}"/>
    <cellStyle name="Normal 41 2 3 4 2 2" xfId="16866" xr:uid="{00000000-0005-0000-0000-0000E2410000}"/>
    <cellStyle name="Normal 41 2 3 4 2 3" xfId="16867" xr:uid="{00000000-0005-0000-0000-0000E3410000}"/>
    <cellStyle name="Normal 41 2 3 4 2 4" xfId="16868" xr:uid="{00000000-0005-0000-0000-0000E4410000}"/>
    <cellStyle name="Normal 41 2 3 4 2 5" xfId="16869" xr:uid="{00000000-0005-0000-0000-0000E5410000}"/>
    <cellStyle name="Normal 41 2 3 4 2 6" xfId="16870" xr:uid="{00000000-0005-0000-0000-0000E6410000}"/>
    <cellStyle name="Normal 41 2 3 4 3" xfId="16871" xr:uid="{00000000-0005-0000-0000-0000E7410000}"/>
    <cellStyle name="Normal 41 2 3 4 4" xfId="16872" xr:uid="{00000000-0005-0000-0000-0000E8410000}"/>
    <cellStyle name="Normal 41 2 3 4 5" xfId="16873" xr:uid="{00000000-0005-0000-0000-0000E9410000}"/>
    <cellStyle name="Normal 41 2 3 4 6" xfId="16874" xr:uid="{00000000-0005-0000-0000-0000EA410000}"/>
    <cellStyle name="Normal 41 2 3 4 7" xfId="16875" xr:uid="{00000000-0005-0000-0000-0000EB410000}"/>
    <cellStyle name="Normal 41 2 3 5" xfId="16876" xr:uid="{00000000-0005-0000-0000-0000EC410000}"/>
    <cellStyle name="Normal 41 2 3 5 2" xfId="16877" xr:uid="{00000000-0005-0000-0000-0000ED410000}"/>
    <cellStyle name="Normal 41 2 3 5 2 2" xfId="16878" xr:uid="{00000000-0005-0000-0000-0000EE410000}"/>
    <cellStyle name="Normal 41 2 3 5 2 3" xfId="16879" xr:uid="{00000000-0005-0000-0000-0000EF410000}"/>
    <cellStyle name="Normal 41 2 3 5 2 4" xfId="16880" xr:uid="{00000000-0005-0000-0000-0000F0410000}"/>
    <cellStyle name="Normal 41 2 3 5 2 5" xfId="16881" xr:uid="{00000000-0005-0000-0000-0000F1410000}"/>
    <cellStyle name="Normal 41 2 3 5 2 6" xfId="16882" xr:uid="{00000000-0005-0000-0000-0000F2410000}"/>
    <cellStyle name="Normal 41 2 3 5 3" xfId="16883" xr:uid="{00000000-0005-0000-0000-0000F3410000}"/>
    <cellStyle name="Normal 41 2 3 5 4" xfId="16884" xr:uid="{00000000-0005-0000-0000-0000F4410000}"/>
    <cellStyle name="Normal 41 2 3 5 5" xfId="16885" xr:uid="{00000000-0005-0000-0000-0000F5410000}"/>
    <cellStyle name="Normal 41 2 3 5 6" xfId="16886" xr:uid="{00000000-0005-0000-0000-0000F6410000}"/>
    <cellStyle name="Normal 41 2 3 5 7" xfId="16887" xr:uid="{00000000-0005-0000-0000-0000F7410000}"/>
    <cellStyle name="Normal 41 2 3 6" xfId="16888" xr:uid="{00000000-0005-0000-0000-0000F8410000}"/>
    <cellStyle name="Normal 41 2 3 6 2" xfId="16889" xr:uid="{00000000-0005-0000-0000-0000F9410000}"/>
    <cellStyle name="Normal 41 2 3 6 3" xfId="16890" xr:uid="{00000000-0005-0000-0000-0000FA410000}"/>
    <cellStyle name="Normal 41 2 3 6 4" xfId="16891" xr:uid="{00000000-0005-0000-0000-0000FB410000}"/>
    <cellStyle name="Normal 41 2 3 6 5" xfId="16892" xr:uid="{00000000-0005-0000-0000-0000FC410000}"/>
    <cellStyle name="Normal 41 2 3 6 6" xfId="16893" xr:uid="{00000000-0005-0000-0000-0000FD410000}"/>
    <cellStyle name="Normal 41 2 3 7" xfId="16894" xr:uid="{00000000-0005-0000-0000-0000FE410000}"/>
    <cellStyle name="Normal 41 2 3 8" xfId="16895" xr:uid="{00000000-0005-0000-0000-0000FF410000}"/>
    <cellStyle name="Normal 41 2 3 9" xfId="16896" xr:uid="{00000000-0005-0000-0000-000000420000}"/>
    <cellStyle name="Normal 41 2 4" xfId="16897" xr:uid="{00000000-0005-0000-0000-000001420000}"/>
    <cellStyle name="Normal 41 2 4 2" xfId="16898" xr:uid="{00000000-0005-0000-0000-000002420000}"/>
    <cellStyle name="Normal 41 2 4 2 2" xfId="16899" xr:uid="{00000000-0005-0000-0000-000003420000}"/>
    <cellStyle name="Normal 41 2 4 2 3" xfId="16900" xr:uid="{00000000-0005-0000-0000-000004420000}"/>
    <cellStyle name="Normal 41 2 4 2 4" xfId="16901" xr:uid="{00000000-0005-0000-0000-000005420000}"/>
    <cellStyle name="Normal 41 2 4 2 5" xfId="16902" xr:uid="{00000000-0005-0000-0000-000006420000}"/>
    <cellStyle name="Normal 41 2 4 2 6" xfId="16903" xr:uid="{00000000-0005-0000-0000-000007420000}"/>
    <cellStyle name="Normal 41 2 4 3" xfId="16904" xr:uid="{00000000-0005-0000-0000-000008420000}"/>
    <cellStyle name="Normal 41 2 4 4" xfId="16905" xr:uid="{00000000-0005-0000-0000-000009420000}"/>
    <cellStyle name="Normal 41 2 4 5" xfId="16906" xr:uid="{00000000-0005-0000-0000-00000A420000}"/>
    <cellStyle name="Normal 41 2 4 6" xfId="16907" xr:uid="{00000000-0005-0000-0000-00000B420000}"/>
    <cellStyle name="Normal 41 2 4 7" xfId="16908" xr:uid="{00000000-0005-0000-0000-00000C420000}"/>
    <cellStyle name="Normal 41 2 5" xfId="16909" xr:uid="{00000000-0005-0000-0000-00000D420000}"/>
    <cellStyle name="Normal 41 2 5 2" xfId="16910" xr:uid="{00000000-0005-0000-0000-00000E420000}"/>
    <cellStyle name="Normal 41 2 5 2 2" xfId="16911" xr:uid="{00000000-0005-0000-0000-00000F420000}"/>
    <cellStyle name="Normal 41 2 5 2 3" xfId="16912" xr:uid="{00000000-0005-0000-0000-000010420000}"/>
    <cellStyle name="Normal 41 2 5 2 4" xfId="16913" xr:uid="{00000000-0005-0000-0000-000011420000}"/>
    <cellStyle name="Normal 41 2 5 2 5" xfId="16914" xr:uid="{00000000-0005-0000-0000-000012420000}"/>
    <cellStyle name="Normal 41 2 5 2 6" xfId="16915" xr:uid="{00000000-0005-0000-0000-000013420000}"/>
    <cellStyle name="Normal 41 2 5 3" xfId="16916" xr:uid="{00000000-0005-0000-0000-000014420000}"/>
    <cellStyle name="Normal 41 2 5 4" xfId="16917" xr:uid="{00000000-0005-0000-0000-000015420000}"/>
    <cellStyle name="Normal 41 2 5 5" xfId="16918" xr:uid="{00000000-0005-0000-0000-000016420000}"/>
    <cellStyle name="Normal 41 2 5 6" xfId="16919" xr:uid="{00000000-0005-0000-0000-000017420000}"/>
    <cellStyle name="Normal 41 2 5 7" xfId="16920" xr:uid="{00000000-0005-0000-0000-000018420000}"/>
    <cellStyle name="Normal 41 2 6" xfId="16921" xr:uid="{00000000-0005-0000-0000-000019420000}"/>
    <cellStyle name="Normal 41 2 6 2" xfId="16922" xr:uid="{00000000-0005-0000-0000-00001A420000}"/>
    <cellStyle name="Normal 41 2 6 2 2" xfId="16923" xr:uid="{00000000-0005-0000-0000-00001B420000}"/>
    <cellStyle name="Normal 41 2 6 2 3" xfId="16924" xr:uid="{00000000-0005-0000-0000-00001C420000}"/>
    <cellStyle name="Normal 41 2 6 2 4" xfId="16925" xr:uid="{00000000-0005-0000-0000-00001D420000}"/>
    <cellStyle name="Normal 41 2 6 2 5" xfId="16926" xr:uid="{00000000-0005-0000-0000-00001E420000}"/>
    <cellStyle name="Normal 41 2 6 2 6" xfId="16927" xr:uid="{00000000-0005-0000-0000-00001F420000}"/>
    <cellStyle name="Normal 41 2 6 3" xfId="16928" xr:uid="{00000000-0005-0000-0000-000020420000}"/>
    <cellStyle name="Normal 41 2 6 4" xfId="16929" xr:uid="{00000000-0005-0000-0000-000021420000}"/>
    <cellStyle name="Normal 41 2 6 5" xfId="16930" xr:uid="{00000000-0005-0000-0000-000022420000}"/>
    <cellStyle name="Normal 41 2 6 6" xfId="16931" xr:uid="{00000000-0005-0000-0000-000023420000}"/>
    <cellStyle name="Normal 41 2 6 7" xfId="16932" xr:uid="{00000000-0005-0000-0000-000024420000}"/>
    <cellStyle name="Normal 41 2 7" xfId="16933" xr:uid="{00000000-0005-0000-0000-000025420000}"/>
    <cellStyle name="Normal 41 2 7 2" xfId="16934" xr:uid="{00000000-0005-0000-0000-000026420000}"/>
    <cellStyle name="Normal 41 2 7 2 2" xfId="16935" xr:uid="{00000000-0005-0000-0000-000027420000}"/>
    <cellStyle name="Normal 41 2 7 2 3" xfId="16936" xr:uid="{00000000-0005-0000-0000-000028420000}"/>
    <cellStyle name="Normal 41 2 7 2 4" xfId="16937" xr:uid="{00000000-0005-0000-0000-000029420000}"/>
    <cellStyle name="Normal 41 2 7 2 5" xfId="16938" xr:uid="{00000000-0005-0000-0000-00002A420000}"/>
    <cellStyle name="Normal 41 2 7 2 6" xfId="16939" xr:uid="{00000000-0005-0000-0000-00002B420000}"/>
    <cellStyle name="Normal 41 2 7 3" xfId="16940" xr:uid="{00000000-0005-0000-0000-00002C420000}"/>
    <cellStyle name="Normal 41 2 7 4" xfId="16941" xr:uid="{00000000-0005-0000-0000-00002D420000}"/>
    <cellStyle name="Normal 41 2 7 5" xfId="16942" xr:uid="{00000000-0005-0000-0000-00002E420000}"/>
    <cellStyle name="Normal 41 2 7 6" xfId="16943" xr:uid="{00000000-0005-0000-0000-00002F420000}"/>
    <cellStyle name="Normal 41 2 7 7" xfId="16944" xr:uid="{00000000-0005-0000-0000-000030420000}"/>
    <cellStyle name="Normal 41 2 8" xfId="16945" xr:uid="{00000000-0005-0000-0000-000031420000}"/>
    <cellStyle name="Normal 41 2 8 2" xfId="16946" xr:uid="{00000000-0005-0000-0000-000032420000}"/>
    <cellStyle name="Normal 41 2 8 3" xfId="16947" xr:uid="{00000000-0005-0000-0000-000033420000}"/>
    <cellStyle name="Normal 41 2 8 4" xfId="16948" xr:uid="{00000000-0005-0000-0000-000034420000}"/>
    <cellStyle name="Normal 41 2 8 5" xfId="16949" xr:uid="{00000000-0005-0000-0000-000035420000}"/>
    <cellStyle name="Normal 41 2 8 6" xfId="16950" xr:uid="{00000000-0005-0000-0000-000036420000}"/>
    <cellStyle name="Normal 41 2 9" xfId="16951" xr:uid="{00000000-0005-0000-0000-000037420000}"/>
    <cellStyle name="Normal 41 2 9 2" xfId="16952" xr:uid="{00000000-0005-0000-0000-000038420000}"/>
    <cellStyle name="Normal 41 3" xfId="16953" xr:uid="{00000000-0005-0000-0000-000039420000}"/>
    <cellStyle name="Normal 41 3 10" xfId="16954" xr:uid="{00000000-0005-0000-0000-00003A420000}"/>
    <cellStyle name="Normal 41 3 11" xfId="16955" xr:uid="{00000000-0005-0000-0000-00003B420000}"/>
    <cellStyle name="Normal 41 3 12" xfId="16956" xr:uid="{00000000-0005-0000-0000-00003C420000}"/>
    <cellStyle name="Normal 41 3 2" xfId="16957" xr:uid="{00000000-0005-0000-0000-00003D420000}"/>
    <cellStyle name="Normal 41 3 2 2" xfId="16958" xr:uid="{00000000-0005-0000-0000-00003E420000}"/>
    <cellStyle name="Normal 41 3 2 2 2" xfId="16959" xr:uid="{00000000-0005-0000-0000-00003F420000}"/>
    <cellStyle name="Normal 41 3 2 2 3" xfId="16960" xr:uid="{00000000-0005-0000-0000-000040420000}"/>
    <cellStyle name="Normal 41 3 2 2 4" xfId="16961" xr:uid="{00000000-0005-0000-0000-000041420000}"/>
    <cellStyle name="Normal 41 3 2 2 5" xfId="16962" xr:uid="{00000000-0005-0000-0000-000042420000}"/>
    <cellStyle name="Normal 41 3 2 2 6" xfId="16963" xr:uid="{00000000-0005-0000-0000-000043420000}"/>
    <cellStyle name="Normal 41 3 2 3" xfId="16964" xr:uid="{00000000-0005-0000-0000-000044420000}"/>
    <cellStyle name="Normal 41 3 2 4" xfId="16965" xr:uid="{00000000-0005-0000-0000-000045420000}"/>
    <cellStyle name="Normal 41 3 2 5" xfId="16966" xr:uid="{00000000-0005-0000-0000-000046420000}"/>
    <cellStyle name="Normal 41 3 2 6" xfId="16967" xr:uid="{00000000-0005-0000-0000-000047420000}"/>
    <cellStyle name="Normal 41 3 2 7" xfId="16968" xr:uid="{00000000-0005-0000-0000-000048420000}"/>
    <cellStyle name="Normal 41 3 3" xfId="16969" xr:uid="{00000000-0005-0000-0000-000049420000}"/>
    <cellStyle name="Normal 41 3 3 2" xfId="16970" xr:uid="{00000000-0005-0000-0000-00004A420000}"/>
    <cellStyle name="Normal 41 3 3 2 2" xfId="16971" xr:uid="{00000000-0005-0000-0000-00004B420000}"/>
    <cellStyle name="Normal 41 3 3 2 3" xfId="16972" xr:uid="{00000000-0005-0000-0000-00004C420000}"/>
    <cellStyle name="Normal 41 3 3 2 4" xfId="16973" xr:uid="{00000000-0005-0000-0000-00004D420000}"/>
    <cellStyle name="Normal 41 3 3 2 5" xfId="16974" xr:uid="{00000000-0005-0000-0000-00004E420000}"/>
    <cellStyle name="Normal 41 3 3 2 6" xfId="16975" xr:uid="{00000000-0005-0000-0000-00004F420000}"/>
    <cellStyle name="Normal 41 3 3 3" xfId="16976" xr:uid="{00000000-0005-0000-0000-000050420000}"/>
    <cellStyle name="Normal 41 3 3 4" xfId="16977" xr:uid="{00000000-0005-0000-0000-000051420000}"/>
    <cellStyle name="Normal 41 3 3 5" xfId="16978" xr:uid="{00000000-0005-0000-0000-000052420000}"/>
    <cellStyle name="Normal 41 3 3 6" xfId="16979" xr:uid="{00000000-0005-0000-0000-000053420000}"/>
    <cellStyle name="Normal 41 3 3 7" xfId="16980" xr:uid="{00000000-0005-0000-0000-000054420000}"/>
    <cellStyle name="Normal 41 3 4" xfId="16981" xr:uid="{00000000-0005-0000-0000-000055420000}"/>
    <cellStyle name="Normal 41 3 4 2" xfId="16982" xr:uid="{00000000-0005-0000-0000-000056420000}"/>
    <cellStyle name="Normal 41 3 4 2 2" xfId="16983" xr:uid="{00000000-0005-0000-0000-000057420000}"/>
    <cellStyle name="Normal 41 3 4 2 3" xfId="16984" xr:uid="{00000000-0005-0000-0000-000058420000}"/>
    <cellStyle name="Normal 41 3 4 2 4" xfId="16985" xr:uid="{00000000-0005-0000-0000-000059420000}"/>
    <cellStyle name="Normal 41 3 4 2 5" xfId="16986" xr:uid="{00000000-0005-0000-0000-00005A420000}"/>
    <cellStyle name="Normal 41 3 4 2 6" xfId="16987" xr:uid="{00000000-0005-0000-0000-00005B420000}"/>
    <cellStyle name="Normal 41 3 4 3" xfId="16988" xr:uid="{00000000-0005-0000-0000-00005C420000}"/>
    <cellStyle name="Normal 41 3 4 4" xfId="16989" xr:uid="{00000000-0005-0000-0000-00005D420000}"/>
    <cellStyle name="Normal 41 3 4 5" xfId="16990" xr:uid="{00000000-0005-0000-0000-00005E420000}"/>
    <cellStyle name="Normal 41 3 4 6" xfId="16991" xr:uid="{00000000-0005-0000-0000-00005F420000}"/>
    <cellStyle name="Normal 41 3 4 7" xfId="16992" xr:uid="{00000000-0005-0000-0000-000060420000}"/>
    <cellStyle name="Normal 41 3 5" xfId="16993" xr:uid="{00000000-0005-0000-0000-000061420000}"/>
    <cellStyle name="Normal 41 3 5 2" xfId="16994" xr:uid="{00000000-0005-0000-0000-000062420000}"/>
    <cellStyle name="Normal 41 3 5 2 2" xfId="16995" xr:uid="{00000000-0005-0000-0000-000063420000}"/>
    <cellStyle name="Normal 41 3 5 2 3" xfId="16996" xr:uid="{00000000-0005-0000-0000-000064420000}"/>
    <cellStyle name="Normal 41 3 5 2 4" xfId="16997" xr:uid="{00000000-0005-0000-0000-000065420000}"/>
    <cellStyle name="Normal 41 3 5 2 5" xfId="16998" xr:uid="{00000000-0005-0000-0000-000066420000}"/>
    <cellStyle name="Normal 41 3 5 2 6" xfId="16999" xr:uid="{00000000-0005-0000-0000-000067420000}"/>
    <cellStyle name="Normal 41 3 5 3" xfId="17000" xr:uid="{00000000-0005-0000-0000-000068420000}"/>
    <cellStyle name="Normal 41 3 5 4" xfId="17001" xr:uid="{00000000-0005-0000-0000-000069420000}"/>
    <cellStyle name="Normal 41 3 5 5" xfId="17002" xr:uid="{00000000-0005-0000-0000-00006A420000}"/>
    <cellStyle name="Normal 41 3 5 6" xfId="17003" xr:uid="{00000000-0005-0000-0000-00006B420000}"/>
    <cellStyle name="Normal 41 3 5 7" xfId="17004" xr:uid="{00000000-0005-0000-0000-00006C420000}"/>
    <cellStyle name="Normal 41 3 6" xfId="17005" xr:uid="{00000000-0005-0000-0000-00006D420000}"/>
    <cellStyle name="Normal 41 3 6 2" xfId="17006" xr:uid="{00000000-0005-0000-0000-00006E420000}"/>
    <cellStyle name="Normal 41 3 6 3" xfId="17007" xr:uid="{00000000-0005-0000-0000-00006F420000}"/>
    <cellStyle name="Normal 41 3 6 4" xfId="17008" xr:uid="{00000000-0005-0000-0000-000070420000}"/>
    <cellStyle name="Normal 41 3 6 5" xfId="17009" xr:uid="{00000000-0005-0000-0000-000071420000}"/>
    <cellStyle name="Normal 41 3 6 6" xfId="17010" xr:uid="{00000000-0005-0000-0000-000072420000}"/>
    <cellStyle name="Normal 41 3 7" xfId="17011" xr:uid="{00000000-0005-0000-0000-000073420000}"/>
    <cellStyle name="Normal 41 3 7 2" xfId="17012" xr:uid="{00000000-0005-0000-0000-000074420000}"/>
    <cellStyle name="Normal 41 3 8" xfId="17013" xr:uid="{00000000-0005-0000-0000-000075420000}"/>
    <cellStyle name="Normal 41 3 9" xfId="17014" xr:uid="{00000000-0005-0000-0000-000076420000}"/>
    <cellStyle name="Normal 41 4" xfId="17015" xr:uid="{00000000-0005-0000-0000-000077420000}"/>
    <cellStyle name="Normal 41 4 10" xfId="17016" xr:uid="{00000000-0005-0000-0000-000078420000}"/>
    <cellStyle name="Normal 41 4 11" xfId="17017" xr:uid="{00000000-0005-0000-0000-000079420000}"/>
    <cellStyle name="Normal 41 4 12" xfId="17018" xr:uid="{00000000-0005-0000-0000-00007A420000}"/>
    <cellStyle name="Normal 41 4 2" xfId="17019" xr:uid="{00000000-0005-0000-0000-00007B420000}"/>
    <cellStyle name="Normal 41 4 2 2" xfId="17020" xr:uid="{00000000-0005-0000-0000-00007C420000}"/>
    <cellStyle name="Normal 41 4 2 2 2" xfId="17021" xr:uid="{00000000-0005-0000-0000-00007D420000}"/>
    <cellStyle name="Normal 41 4 2 2 3" xfId="17022" xr:uid="{00000000-0005-0000-0000-00007E420000}"/>
    <cellStyle name="Normal 41 4 2 2 4" xfId="17023" xr:uid="{00000000-0005-0000-0000-00007F420000}"/>
    <cellStyle name="Normal 41 4 2 2 5" xfId="17024" xr:uid="{00000000-0005-0000-0000-000080420000}"/>
    <cellStyle name="Normal 41 4 2 2 6" xfId="17025" xr:uid="{00000000-0005-0000-0000-000081420000}"/>
    <cellStyle name="Normal 41 4 2 3" xfId="17026" xr:uid="{00000000-0005-0000-0000-000082420000}"/>
    <cellStyle name="Normal 41 4 2 4" xfId="17027" xr:uid="{00000000-0005-0000-0000-000083420000}"/>
    <cellStyle name="Normal 41 4 2 5" xfId="17028" xr:uid="{00000000-0005-0000-0000-000084420000}"/>
    <cellStyle name="Normal 41 4 2 6" xfId="17029" xr:uid="{00000000-0005-0000-0000-000085420000}"/>
    <cellStyle name="Normal 41 4 2 7" xfId="17030" xr:uid="{00000000-0005-0000-0000-000086420000}"/>
    <cellStyle name="Normal 41 4 3" xfId="17031" xr:uid="{00000000-0005-0000-0000-000087420000}"/>
    <cellStyle name="Normal 41 4 3 2" xfId="17032" xr:uid="{00000000-0005-0000-0000-000088420000}"/>
    <cellStyle name="Normal 41 4 3 2 2" xfId="17033" xr:uid="{00000000-0005-0000-0000-000089420000}"/>
    <cellStyle name="Normal 41 4 3 2 3" xfId="17034" xr:uid="{00000000-0005-0000-0000-00008A420000}"/>
    <cellStyle name="Normal 41 4 3 2 4" xfId="17035" xr:uid="{00000000-0005-0000-0000-00008B420000}"/>
    <cellStyle name="Normal 41 4 3 2 5" xfId="17036" xr:uid="{00000000-0005-0000-0000-00008C420000}"/>
    <cellStyle name="Normal 41 4 3 2 6" xfId="17037" xr:uid="{00000000-0005-0000-0000-00008D420000}"/>
    <cellStyle name="Normal 41 4 3 3" xfId="17038" xr:uid="{00000000-0005-0000-0000-00008E420000}"/>
    <cellStyle name="Normal 41 4 3 4" xfId="17039" xr:uid="{00000000-0005-0000-0000-00008F420000}"/>
    <cellStyle name="Normal 41 4 3 5" xfId="17040" xr:uid="{00000000-0005-0000-0000-000090420000}"/>
    <cellStyle name="Normal 41 4 3 6" xfId="17041" xr:uid="{00000000-0005-0000-0000-000091420000}"/>
    <cellStyle name="Normal 41 4 3 7" xfId="17042" xr:uid="{00000000-0005-0000-0000-000092420000}"/>
    <cellStyle name="Normal 41 4 4" xfId="17043" xr:uid="{00000000-0005-0000-0000-000093420000}"/>
    <cellStyle name="Normal 41 4 4 2" xfId="17044" xr:uid="{00000000-0005-0000-0000-000094420000}"/>
    <cellStyle name="Normal 41 4 4 2 2" xfId="17045" xr:uid="{00000000-0005-0000-0000-000095420000}"/>
    <cellStyle name="Normal 41 4 4 2 3" xfId="17046" xr:uid="{00000000-0005-0000-0000-000096420000}"/>
    <cellStyle name="Normal 41 4 4 2 4" xfId="17047" xr:uid="{00000000-0005-0000-0000-000097420000}"/>
    <cellStyle name="Normal 41 4 4 2 5" xfId="17048" xr:uid="{00000000-0005-0000-0000-000098420000}"/>
    <cellStyle name="Normal 41 4 4 2 6" xfId="17049" xr:uid="{00000000-0005-0000-0000-000099420000}"/>
    <cellStyle name="Normal 41 4 4 3" xfId="17050" xr:uid="{00000000-0005-0000-0000-00009A420000}"/>
    <cellStyle name="Normal 41 4 4 4" xfId="17051" xr:uid="{00000000-0005-0000-0000-00009B420000}"/>
    <cellStyle name="Normal 41 4 4 5" xfId="17052" xr:uid="{00000000-0005-0000-0000-00009C420000}"/>
    <cellStyle name="Normal 41 4 4 6" xfId="17053" xr:uid="{00000000-0005-0000-0000-00009D420000}"/>
    <cellStyle name="Normal 41 4 4 7" xfId="17054" xr:uid="{00000000-0005-0000-0000-00009E420000}"/>
    <cellStyle name="Normal 41 4 5" xfId="17055" xr:uid="{00000000-0005-0000-0000-00009F420000}"/>
    <cellStyle name="Normal 41 4 5 2" xfId="17056" xr:uid="{00000000-0005-0000-0000-0000A0420000}"/>
    <cellStyle name="Normal 41 4 5 2 2" xfId="17057" xr:uid="{00000000-0005-0000-0000-0000A1420000}"/>
    <cellStyle name="Normal 41 4 5 2 3" xfId="17058" xr:uid="{00000000-0005-0000-0000-0000A2420000}"/>
    <cellStyle name="Normal 41 4 5 2 4" xfId="17059" xr:uid="{00000000-0005-0000-0000-0000A3420000}"/>
    <cellStyle name="Normal 41 4 5 2 5" xfId="17060" xr:uid="{00000000-0005-0000-0000-0000A4420000}"/>
    <cellStyle name="Normal 41 4 5 2 6" xfId="17061" xr:uid="{00000000-0005-0000-0000-0000A5420000}"/>
    <cellStyle name="Normal 41 4 5 3" xfId="17062" xr:uid="{00000000-0005-0000-0000-0000A6420000}"/>
    <cellStyle name="Normal 41 4 5 4" xfId="17063" xr:uid="{00000000-0005-0000-0000-0000A7420000}"/>
    <cellStyle name="Normal 41 4 5 5" xfId="17064" xr:uid="{00000000-0005-0000-0000-0000A8420000}"/>
    <cellStyle name="Normal 41 4 5 6" xfId="17065" xr:uid="{00000000-0005-0000-0000-0000A9420000}"/>
    <cellStyle name="Normal 41 4 5 7" xfId="17066" xr:uid="{00000000-0005-0000-0000-0000AA420000}"/>
    <cellStyle name="Normal 41 4 6" xfId="17067" xr:uid="{00000000-0005-0000-0000-0000AB420000}"/>
    <cellStyle name="Normal 41 4 6 2" xfId="17068" xr:uid="{00000000-0005-0000-0000-0000AC420000}"/>
    <cellStyle name="Normal 41 4 6 3" xfId="17069" xr:uid="{00000000-0005-0000-0000-0000AD420000}"/>
    <cellStyle name="Normal 41 4 6 4" xfId="17070" xr:uid="{00000000-0005-0000-0000-0000AE420000}"/>
    <cellStyle name="Normal 41 4 6 5" xfId="17071" xr:uid="{00000000-0005-0000-0000-0000AF420000}"/>
    <cellStyle name="Normal 41 4 6 6" xfId="17072" xr:uid="{00000000-0005-0000-0000-0000B0420000}"/>
    <cellStyle name="Normal 41 4 7" xfId="17073" xr:uid="{00000000-0005-0000-0000-0000B1420000}"/>
    <cellStyle name="Normal 41 4 7 2" xfId="17074" xr:uid="{00000000-0005-0000-0000-0000B2420000}"/>
    <cellStyle name="Normal 41 4 8" xfId="17075" xr:uid="{00000000-0005-0000-0000-0000B3420000}"/>
    <cellStyle name="Normal 41 4 9" xfId="17076" xr:uid="{00000000-0005-0000-0000-0000B4420000}"/>
    <cellStyle name="Normal 41 5" xfId="17077" xr:uid="{00000000-0005-0000-0000-0000B5420000}"/>
    <cellStyle name="Normal 41 5 2" xfId="17078" xr:uid="{00000000-0005-0000-0000-0000B6420000}"/>
    <cellStyle name="Normal 41 5 2 2" xfId="17079" xr:uid="{00000000-0005-0000-0000-0000B7420000}"/>
    <cellStyle name="Normal 41 5 2 3" xfId="17080" xr:uid="{00000000-0005-0000-0000-0000B8420000}"/>
    <cellStyle name="Normal 41 5 2 4" xfId="17081" xr:uid="{00000000-0005-0000-0000-0000B9420000}"/>
    <cellStyle name="Normal 41 5 2 5" xfId="17082" xr:uid="{00000000-0005-0000-0000-0000BA420000}"/>
    <cellStyle name="Normal 41 5 2 6" xfId="17083" xr:uid="{00000000-0005-0000-0000-0000BB420000}"/>
    <cellStyle name="Normal 41 5 3" xfId="17084" xr:uid="{00000000-0005-0000-0000-0000BC420000}"/>
    <cellStyle name="Normal 41 5 3 2" xfId="17085" xr:uid="{00000000-0005-0000-0000-0000BD420000}"/>
    <cellStyle name="Normal 41 5 4" xfId="17086" xr:uid="{00000000-0005-0000-0000-0000BE420000}"/>
    <cellStyle name="Normal 41 5 5" xfId="17087" xr:uid="{00000000-0005-0000-0000-0000BF420000}"/>
    <cellStyle name="Normal 41 5 6" xfId="17088" xr:uid="{00000000-0005-0000-0000-0000C0420000}"/>
    <cellStyle name="Normal 41 5 7" xfId="17089" xr:uid="{00000000-0005-0000-0000-0000C1420000}"/>
    <cellStyle name="Normal 41 5 8" xfId="17090" xr:uid="{00000000-0005-0000-0000-0000C2420000}"/>
    <cellStyle name="Normal 41 6" xfId="17091" xr:uid="{00000000-0005-0000-0000-0000C3420000}"/>
    <cellStyle name="Normal 41 6 2" xfId="17092" xr:uid="{00000000-0005-0000-0000-0000C4420000}"/>
    <cellStyle name="Normal 41 6 2 2" xfId="17093" xr:uid="{00000000-0005-0000-0000-0000C5420000}"/>
    <cellStyle name="Normal 41 6 2 3" xfId="17094" xr:uid="{00000000-0005-0000-0000-0000C6420000}"/>
    <cellStyle name="Normal 41 6 2 4" xfId="17095" xr:uid="{00000000-0005-0000-0000-0000C7420000}"/>
    <cellStyle name="Normal 41 6 2 5" xfId="17096" xr:uid="{00000000-0005-0000-0000-0000C8420000}"/>
    <cellStyle name="Normal 41 6 2 6" xfId="17097" xr:uid="{00000000-0005-0000-0000-0000C9420000}"/>
    <cellStyle name="Normal 41 6 3" xfId="17098" xr:uid="{00000000-0005-0000-0000-0000CA420000}"/>
    <cellStyle name="Normal 41 6 3 2" xfId="17099" xr:uid="{00000000-0005-0000-0000-0000CB420000}"/>
    <cellStyle name="Normal 41 6 4" xfId="17100" xr:uid="{00000000-0005-0000-0000-0000CC420000}"/>
    <cellStyle name="Normal 41 6 5" xfId="17101" xr:uid="{00000000-0005-0000-0000-0000CD420000}"/>
    <cellStyle name="Normal 41 6 6" xfId="17102" xr:uid="{00000000-0005-0000-0000-0000CE420000}"/>
    <cellStyle name="Normal 41 6 7" xfId="17103" xr:uid="{00000000-0005-0000-0000-0000CF420000}"/>
    <cellStyle name="Normal 41 6 8" xfId="17104" xr:uid="{00000000-0005-0000-0000-0000D0420000}"/>
    <cellStyle name="Normal 41 7" xfId="17105" xr:uid="{00000000-0005-0000-0000-0000D1420000}"/>
    <cellStyle name="Normal 41 7 2" xfId="17106" xr:uid="{00000000-0005-0000-0000-0000D2420000}"/>
    <cellStyle name="Normal 41 7 2 2" xfId="17107" xr:uid="{00000000-0005-0000-0000-0000D3420000}"/>
    <cellStyle name="Normal 41 7 2 3" xfId="17108" xr:uid="{00000000-0005-0000-0000-0000D4420000}"/>
    <cellStyle name="Normal 41 7 2 4" xfId="17109" xr:uid="{00000000-0005-0000-0000-0000D5420000}"/>
    <cellStyle name="Normal 41 7 2 5" xfId="17110" xr:uid="{00000000-0005-0000-0000-0000D6420000}"/>
    <cellStyle name="Normal 41 7 2 6" xfId="17111" xr:uid="{00000000-0005-0000-0000-0000D7420000}"/>
    <cellStyle name="Normal 41 7 3" xfId="17112" xr:uid="{00000000-0005-0000-0000-0000D8420000}"/>
    <cellStyle name="Normal 41 7 3 2" xfId="17113" xr:uid="{00000000-0005-0000-0000-0000D9420000}"/>
    <cellStyle name="Normal 41 7 4" xfId="17114" xr:uid="{00000000-0005-0000-0000-0000DA420000}"/>
    <cellStyle name="Normal 41 7 5" xfId="17115" xr:uid="{00000000-0005-0000-0000-0000DB420000}"/>
    <cellStyle name="Normal 41 7 6" xfId="17116" xr:uid="{00000000-0005-0000-0000-0000DC420000}"/>
    <cellStyle name="Normal 41 7 7" xfId="17117" xr:uid="{00000000-0005-0000-0000-0000DD420000}"/>
    <cellStyle name="Normal 41 7 8" xfId="17118" xr:uid="{00000000-0005-0000-0000-0000DE420000}"/>
    <cellStyle name="Normal 41 8" xfId="17119" xr:uid="{00000000-0005-0000-0000-0000DF420000}"/>
    <cellStyle name="Normal 41 8 2" xfId="17120" xr:uid="{00000000-0005-0000-0000-0000E0420000}"/>
    <cellStyle name="Normal 41 8 2 2" xfId="17121" xr:uid="{00000000-0005-0000-0000-0000E1420000}"/>
    <cellStyle name="Normal 41 8 2 3" xfId="17122" xr:uid="{00000000-0005-0000-0000-0000E2420000}"/>
    <cellStyle name="Normal 41 8 2 4" xfId="17123" xr:uid="{00000000-0005-0000-0000-0000E3420000}"/>
    <cellStyle name="Normal 41 8 2 5" xfId="17124" xr:uid="{00000000-0005-0000-0000-0000E4420000}"/>
    <cellStyle name="Normal 41 8 2 6" xfId="17125" xr:uid="{00000000-0005-0000-0000-0000E5420000}"/>
    <cellStyle name="Normal 41 8 3" xfId="17126" xr:uid="{00000000-0005-0000-0000-0000E6420000}"/>
    <cellStyle name="Normal 41 8 4" xfId="17127" xr:uid="{00000000-0005-0000-0000-0000E7420000}"/>
    <cellStyle name="Normal 41 8 5" xfId="17128" xr:uid="{00000000-0005-0000-0000-0000E8420000}"/>
    <cellStyle name="Normal 41 8 6" xfId="17129" xr:uid="{00000000-0005-0000-0000-0000E9420000}"/>
    <cellStyle name="Normal 41 8 7" xfId="17130" xr:uid="{00000000-0005-0000-0000-0000EA420000}"/>
    <cellStyle name="Normal 41 9" xfId="17131" xr:uid="{00000000-0005-0000-0000-0000EB420000}"/>
    <cellStyle name="Normal 41 9 2" xfId="17132" xr:uid="{00000000-0005-0000-0000-0000EC420000}"/>
    <cellStyle name="Normal 41 9 3" xfId="17133" xr:uid="{00000000-0005-0000-0000-0000ED420000}"/>
    <cellStyle name="Normal 41 9 4" xfId="17134" xr:uid="{00000000-0005-0000-0000-0000EE420000}"/>
    <cellStyle name="Normal 41 9 5" xfId="17135" xr:uid="{00000000-0005-0000-0000-0000EF420000}"/>
    <cellStyle name="Normal 41 9 6" xfId="17136" xr:uid="{00000000-0005-0000-0000-0000F0420000}"/>
    <cellStyle name="Normal 41_New ALCO Model &amp; Content_7.21.11" xfId="17137" xr:uid="{00000000-0005-0000-0000-0000F1420000}"/>
    <cellStyle name="Normal 42" xfId="17138" xr:uid="{00000000-0005-0000-0000-0000F2420000}"/>
    <cellStyle name="Normal 42 2" xfId="17139" xr:uid="{00000000-0005-0000-0000-0000F3420000}"/>
    <cellStyle name="Normal 42 2 2" xfId="17140" xr:uid="{00000000-0005-0000-0000-0000F4420000}"/>
    <cellStyle name="Normal 42 3" xfId="17141" xr:uid="{00000000-0005-0000-0000-0000F5420000}"/>
    <cellStyle name="Normal 42 3 2" xfId="17142" xr:uid="{00000000-0005-0000-0000-0000F6420000}"/>
    <cellStyle name="Normal 42 4" xfId="17143" xr:uid="{00000000-0005-0000-0000-0000F7420000}"/>
    <cellStyle name="Normal 42 4 2" xfId="17144" xr:uid="{00000000-0005-0000-0000-0000F8420000}"/>
    <cellStyle name="Normal 42 5" xfId="17145" xr:uid="{00000000-0005-0000-0000-0000F9420000}"/>
    <cellStyle name="Normal 42 5 2" xfId="17146" xr:uid="{00000000-0005-0000-0000-0000FA420000}"/>
    <cellStyle name="Normal 42 6" xfId="17147" xr:uid="{00000000-0005-0000-0000-0000FB420000}"/>
    <cellStyle name="Normal 42 6 2" xfId="17148" xr:uid="{00000000-0005-0000-0000-0000FC420000}"/>
    <cellStyle name="Normal 42 7" xfId="17149" xr:uid="{00000000-0005-0000-0000-0000FD420000}"/>
    <cellStyle name="Normal 42 7 2" xfId="17150" xr:uid="{00000000-0005-0000-0000-0000FE420000}"/>
    <cellStyle name="Normal 42 8" xfId="17151" xr:uid="{00000000-0005-0000-0000-0000FF420000}"/>
    <cellStyle name="Normal 42 9" xfId="17152" xr:uid="{00000000-0005-0000-0000-000000430000}"/>
    <cellStyle name="Normal 42_New ALCO Model &amp; Content_7.21.11" xfId="17153" xr:uid="{00000000-0005-0000-0000-000001430000}"/>
    <cellStyle name="Normal 43" xfId="17154" xr:uid="{00000000-0005-0000-0000-000002430000}"/>
    <cellStyle name="Normal 43 10" xfId="17155" xr:uid="{00000000-0005-0000-0000-000003430000}"/>
    <cellStyle name="Normal 43 11" xfId="17156" xr:uid="{00000000-0005-0000-0000-000004430000}"/>
    <cellStyle name="Normal 43 12" xfId="17157" xr:uid="{00000000-0005-0000-0000-000005430000}"/>
    <cellStyle name="Normal 43 13" xfId="17158" xr:uid="{00000000-0005-0000-0000-000006430000}"/>
    <cellStyle name="Normal 43 2" xfId="17159" xr:uid="{00000000-0005-0000-0000-000007430000}"/>
    <cellStyle name="Normal 43 2 2" xfId="17160" xr:uid="{00000000-0005-0000-0000-000008430000}"/>
    <cellStyle name="Normal 43 2 2 2" xfId="17161" xr:uid="{00000000-0005-0000-0000-000009430000}"/>
    <cellStyle name="Normal 43 2 2 3" xfId="17162" xr:uid="{00000000-0005-0000-0000-00000A430000}"/>
    <cellStyle name="Normal 43 2 2 4" xfId="17163" xr:uid="{00000000-0005-0000-0000-00000B430000}"/>
    <cellStyle name="Normal 43 2 2 5" xfId="17164" xr:uid="{00000000-0005-0000-0000-00000C430000}"/>
    <cellStyle name="Normal 43 2 2 6" xfId="17165" xr:uid="{00000000-0005-0000-0000-00000D430000}"/>
    <cellStyle name="Normal 43 2 3" xfId="17166" xr:uid="{00000000-0005-0000-0000-00000E430000}"/>
    <cellStyle name="Normal 43 2 3 2" xfId="17167" xr:uid="{00000000-0005-0000-0000-00000F430000}"/>
    <cellStyle name="Normal 43 2 4" xfId="17168" xr:uid="{00000000-0005-0000-0000-000010430000}"/>
    <cellStyle name="Normal 43 2 5" xfId="17169" xr:uid="{00000000-0005-0000-0000-000011430000}"/>
    <cellStyle name="Normal 43 2 6" xfId="17170" xr:uid="{00000000-0005-0000-0000-000012430000}"/>
    <cellStyle name="Normal 43 2 7" xfId="17171" xr:uid="{00000000-0005-0000-0000-000013430000}"/>
    <cellStyle name="Normal 43 2 8" xfId="17172" xr:uid="{00000000-0005-0000-0000-000014430000}"/>
    <cellStyle name="Normal 43 3" xfId="17173" xr:uid="{00000000-0005-0000-0000-000015430000}"/>
    <cellStyle name="Normal 43 3 2" xfId="17174" xr:uid="{00000000-0005-0000-0000-000016430000}"/>
    <cellStyle name="Normal 43 3 2 2" xfId="17175" xr:uid="{00000000-0005-0000-0000-000017430000}"/>
    <cellStyle name="Normal 43 3 2 3" xfId="17176" xr:uid="{00000000-0005-0000-0000-000018430000}"/>
    <cellStyle name="Normal 43 3 2 4" xfId="17177" xr:uid="{00000000-0005-0000-0000-000019430000}"/>
    <cellStyle name="Normal 43 3 2 5" xfId="17178" xr:uid="{00000000-0005-0000-0000-00001A430000}"/>
    <cellStyle name="Normal 43 3 2 6" xfId="17179" xr:uid="{00000000-0005-0000-0000-00001B430000}"/>
    <cellStyle name="Normal 43 3 3" xfId="17180" xr:uid="{00000000-0005-0000-0000-00001C430000}"/>
    <cellStyle name="Normal 43 3 3 2" xfId="17181" xr:uid="{00000000-0005-0000-0000-00001D430000}"/>
    <cellStyle name="Normal 43 3 4" xfId="17182" xr:uid="{00000000-0005-0000-0000-00001E430000}"/>
    <cellStyle name="Normal 43 3 5" xfId="17183" xr:uid="{00000000-0005-0000-0000-00001F430000}"/>
    <cellStyle name="Normal 43 3 6" xfId="17184" xr:uid="{00000000-0005-0000-0000-000020430000}"/>
    <cellStyle name="Normal 43 3 7" xfId="17185" xr:uid="{00000000-0005-0000-0000-000021430000}"/>
    <cellStyle name="Normal 43 3 8" xfId="17186" xr:uid="{00000000-0005-0000-0000-000022430000}"/>
    <cellStyle name="Normal 43 4" xfId="17187" xr:uid="{00000000-0005-0000-0000-000023430000}"/>
    <cellStyle name="Normal 43 4 2" xfId="17188" xr:uid="{00000000-0005-0000-0000-000024430000}"/>
    <cellStyle name="Normal 43 4 2 2" xfId="17189" xr:uid="{00000000-0005-0000-0000-000025430000}"/>
    <cellStyle name="Normal 43 4 2 3" xfId="17190" xr:uid="{00000000-0005-0000-0000-000026430000}"/>
    <cellStyle name="Normal 43 4 2 4" xfId="17191" xr:uid="{00000000-0005-0000-0000-000027430000}"/>
    <cellStyle name="Normal 43 4 2 5" xfId="17192" xr:uid="{00000000-0005-0000-0000-000028430000}"/>
    <cellStyle name="Normal 43 4 2 6" xfId="17193" xr:uid="{00000000-0005-0000-0000-000029430000}"/>
    <cellStyle name="Normal 43 4 3" xfId="17194" xr:uid="{00000000-0005-0000-0000-00002A430000}"/>
    <cellStyle name="Normal 43 4 3 2" xfId="17195" xr:uid="{00000000-0005-0000-0000-00002B430000}"/>
    <cellStyle name="Normal 43 4 4" xfId="17196" xr:uid="{00000000-0005-0000-0000-00002C430000}"/>
    <cellStyle name="Normal 43 4 5" xfId="17197" xr:uid="{00000000-0005-0000-0000-00002D430000}"/>
    <cellStyle name="Normal 43 4 6" xfId="17198" xr:uid="{00000000-0005-0000-0000-00002E430000}"/>
    <cellStyle name="Normal 43 4 7" xfId="17199" xr:uid="{00000000-0005-0000-0000-00002F430000}"/>
    <cellStyle name="Normal 43 4 8" xfId="17200" xr:uid="{00000000-0005-0000-0000-000030430000}"/>
    <cellStyle name="Normal 43 5" xfId="17201" xr:uid="{00000000-0005-0000-0000-000031430000}"/>
    <cellStyle name="Normal 43 5 2" xfId="17202" xr:uid="{00000000-0005-0000-0000-000032430000}"/>
    <cellStyle name="Normal 43 5 2 2" xfId="17203" xr:uid="{00000000-0005-0000-0000-000033430000}"/>
    <cellStyle name="Normal 43 5 2 3" xfId="17204" xr:uid="{00000000-0005-0000-0000-000034430000}"/>
    <cellStyle name="Normal 43 5 2 4" xfId="17205" xr:uid="{00000000-0005-0000-0000-000035430000}"/>
    <cellStyle name="Normal 43 5 2 5" xfId="17206" xr:uid="{00000000-0005-0000-0000-000036430000}"/>
    <cellStyle name="Normal 43 5 2 6" xfId="17207" xr:uid="{00000000-0005-0000-0000-000037430000}"/>
    <cellStyle name="Normal 43 5 3" xfId="17208" xr:uid="{00000000-0005-0000-0000-000038430000}"/>
    <cellStyle name="Normal 43 5 3 2" xfId="17209" xr:uid="{00000000-0005-0000-0000-000039430000}"/>
    <cellStyle name="Normal 43 5 4" xfId="17210" xr:uid="{00000000-0005-0000-0000-00003A430000}"/>
    <cellStyle name="Normal 43 5 5" xfId="17211" xr:uid="{00000000-0005-0000-0000-00003B430000}"/>
    <cellStyle name="Normal 43 5 6" xfId="17212" xr:uid="{00000000-0005-0000-0000-00003C430000}"/>
    <cellStyle name="Normal 43 5 7" xfId="17213" xr:uid="{00000000-0005-0000-0000-00003D430000}"/>
    <cellStyle name="Normal 43 5 8" xfId="17214" xr:uid="{00000000-0005-0000-0000-00003E430000}"/>
    <cellStyle name="Normal 43 6" xfId="17215" xr:uid="{00000000-0005-0000-0000-00003F430000}"/>
    <cellStyle name="Normal 43 6 2" xfId="17216" xr:uid="{00000000-0005-0000-0000-000040430000}"/>
    <cellStyle name="Normal 43 6 2 2" xfId="17217" xr:uid="{00000000-0005-0000-0000-000041430000}"/>
    <cellStyle name="Normal 43 6 3" xfId="17218" xr:uid="{00000000-0005-0000-0000-000042430000}"/>
    <cellStyle name="Normal 43 6 4" xfId="17219" xr:uid="{00000000-0005-0000-0000-000043430000}"/>
    <cellStyle name="Normal 43 6 5" xfId="17220" xr:uid="{00000000-0005-0000-0000-000044430000}"/>
    <cellStyle name="Normal 43 6 6" xfId="17221" xr:uid="{00000000-0005-0000-0000-000045430000}"/>
    <cellStyle name="Normal 43 6 7" xfId="17222" xr:uid="{00000000-0005-0000-0000-000046430000}"/>
    <cellStyle name="Normal 43 7" xfId="17223" xr:uid="{00000000-0005-0000-0000-000047430000}"/>
    <cellStyle name="Normal 43 7 2" xfId="17224" xr:uid="{00000000-0005-0000-0000-000048430000}"/>
    <cellStyle name="Normal 43 8" xfId="17225" xr:uid="{00000000-0005-0000-0000-000049430000}"/>
    <cellStyle name="Normal 43 8 2" xfId="17226" xr:uid="{00000000-0005-0000-0000-00004A430000}"/>
    <cellStyle name="Normal 43 9" xfId="17227" xr:uid="{00000000-0005-0000-0000-00004B430000}"/>
    <cellStyle name="Normal 43_New ALCO Model &amp; Content_7.21.11" xfId="17228" xr:uid="{00000000-0005-0000-0000-00004C430000}"/>
    <cellStyle name="Normal 44" xfId="17229" xr:uid="{00000000-0005-0000-0000-00004D430000}"/>
    <cellStyle name="Normal 44 10" xfId="17230" xr:uid="{00000000-0005-0000-0000-00004E430000}"/>
    <cellStyle name="Normal 44 11" xfId="17231" xr:uid="{00000000-0005-0000-0000-00004F430000}"/>
    <cellStyle name="Normal 44 12" xfId="17232" xr:uid="{00000000-0005-0000-0000-000050430000}"/>
    <cellStyle name="Normal 44 13" xfId="17233" xr:uid="{00000000-0005-0000-0000-000051430000}"/>
    <cellStyle name="Normal 44 2" xfId="17234" xr:uid="{00000000-0005-0000-0000-000052430000}"/>
    <cellStyle name="Normal 44 2 2" xfId="17235" xr:uid="{00000000-0005-0000-0000-000053430000}"/>
    <cellStyle name="Normal 44 2 2 2" xfId="17236" xr:uid="{00000000-0005-0000-0000-000054430000}"/>
    <cellStyle name="Normal 44 2 2 3" xfId="17237" xr:uid="{00000000-0005-0000-0000-000055430000}"/>
    <cellStyle name="Normal 44 2 2 4" xfId="17238" xr:uid="{00000000-0005-0000-0000-000056430000}"/>
    <cellStyle name="Normal 44 2 2 5" xfId="17239" xr:uid="{00000000-0005-0000-0000-000057430000}"/>
    <cellStyle name="Normal 44 2 2 6" xfId="17240" xr:uid="{00000000-0005-0000-0000-000058430000}"/>
    <cellStyle name="Normal 44 2 3" xfId="17241" xr:uid="{00000000-0005-0000-0000-000059430000}"/>
    <cellStyle name="Normal 44 2 3 2" xfId="17242" xr:uid="{00000000-0005-0000-0000-00005A430000}"/>
    <cellStyle name="Normal 44 2 4" xfId="17243" xr:uid="{00000000-0005-0000-0000-00005B430000}"/>
    <cellStyle name="Normal 44 2 5" xfId="17244" xr:uid="{00000000-0005-0000-0000-00005C430000}"/>
    <cellStyle name="Normal 44 2 6" xfId="17245" xr:uid="{00000000-0005-0000-0000-00005D430000}"/>
    <cellStyle name="Normal 44 2 7" xfId="17246" xr:uid="{00000000-0005-0000-0000-00005E430000}"/>
    <cellStyle name="Normal 44 2 8" xfId="17247" xr:uid="{00000000-0005-0000-0000-00005F430000}"/>
    <cellStyle name="Normal 44 3" xfId="17248" xr:uid="{00000000-0005-0000-0000-000060430000}"/>
    <cellStyle name="Normal 44 3 2" xfId="17249" xr:uid="{00000000-0005-0000-0000-000061430000}"/>
    <cellStyle name="Normal 44 3 2 2" xfId="17250" xr:uid="{00000000-0005-0000-0000-000062430000}"/>
    <cellStyle name="Normal 44 3 2 3" xfId="17251" xr:uid="{00000000-0005-0000-0000-000063430000}"/>
    <cellStyle name="Normal 44 3 2 4" xfId="17252" xr:uid="{00000000-0005-0000-0000-000064430000}"/>
    <cellStyle name="Normal 44 3 2 5" xfId="17253" xr:uid="{00000000-0005-0000-0000-000065430000}"/>
    <cellStyle name="Normal 44 3 2 6" xfId="17254" xr:uid="{00000000-0005-0000-0000-000066430000}"/>
    <cellStyle name="Normal 44 3 3" xfId="17255" xr:uid="{00000000-0005-0000-0000-000067430000}"/>
    <cellStyle name="Normal 44 3 3 2" xfId="17256" xr:uid="{00000000-0005-0000-0000-000068430000}"/>
    <cellStyle name="Normal 44 3 4" xfId="17257" xr:uid="{00000000-0005-0000-0000-000069430000}"/>
    <cellStyle name="Normal 44 3 5" xfId="17258" xr:uid="{00000000-0005-0000-0000-00006A430000}"/>
    <cellStyle name="Normal 44 3 6" xfId="17259" xr:uid="{00000000-0005-0000-0000-00006B430000}"/>
    <cellStyle name="Normal 44 3 7" xfId="17260" xr:uid="{00000000-0005-0000-0000-00006C430000}"/>
    <cellStyle name="Normal 44 3 8" xfId="17261" xr:uid="{00000000-0005-0000-0000-00006D430000}"/>
    <cellStyle name="Normal 44 4" xfId="17262" xr:uid="{00000000-0005-0000-0000-00006E430000}"/>
    <cellStyle name="Normal 44 4 2" xfId="17263" xr:uid="{00000000-0005-0000-0000-00006F430000}"/>
    <cellStyle name="Normal 44 4 2 2" xfId="17264" xr:uid="{00000000-0005-0000-0000-000070430000}"/>
    <cellStyle name="Normal 44 4 2 3" xfId="17265" xr:uid="{00000000-0005-0000-0000-000071430000}"/>
    <cellStyle name="Normal 44 4 2 4" xfId="17266" xr:uid="{00000000-0005-0000-0000-000072430000}"/>
    <cellStyle name="Normal 44 4 2 5" xfId="17267" xr:uid="{00000000-0005-0000-0000-000073430000}"/>
    <cellStyle name="Normal 44 4 2 6" xfId="17268" xr:uid="{00000000-0005-0000-0000-000074430000}"/>
    <cellStyle name="Normal 44 4 3" xfId="17269" xr:uid="{00000000-0005-0000-0000-000075430000}"/>
    <cellStyle name="Normal 44 4 3 2" xfId="17270" xr:uid="{00000000-0005-0000-0000-000076430000}"/>
    <cellStyle name="Normal 44 4 4" xfId="17271" xr:uid="{00000000-0005-0000-0000-000077430000}"/>
    <cellStyle name="Normal 44 4 5" xfId="17272" xr:uid="{00000000-0005-0000-0000-000078430000}"/>
    <cellStyle name="Normal 44 4 6" xfId="17273" xr:uid="{00000000-0005-0000-0000-000079430000}"/>
    <cellStyle name="Normal 44 4 7" xfId="17274" xr:uid="{00000000-0005-0000-0000-00007A430000}"/>
    <cellStyle name="Normal 44 4 8" xfId="17275" xr:uid="{00000000-0005-0000-0000-00007B430000}"/>
    <cellStyle name="Normal 44 5" xfId="17276" xr:uid="{00000000-0005-0000-0000-00007C430000}"/>
    <cellStyle name="Normal 44 5 2" xfId="17277" xr:uid="{00000000-0005-0000-0000-00007D430000}"/>
    <cellStyle name="Normal 44 5 2 2" xfId="17278" xr:uid="{00000000-0005-0000-0000-00007E430000}"/>
    <cellStyle name="Normal 44 5 2 3" xfId="17279" xr:uid="{00000000-0005-0000-0000-00007F430000}"/>
    <cellStyle name="Normal 44 5 2 4" xfId="17280" xr:uid="{00000000-0005-0000-0000-000080430000}"/>
    <cellStyle name="Normal 44 5 2 5" xfId="17281" xr:uid="{00000000-0005-0000-0000-000081430000}"/>
    <cellStyle name="Normal 44 5 2 6" xfId="17282" xr:uid="{00000000-0005-0000-0000-000082430000}"/>
    <cellStyle name="Normal 44 5 3" xfId="17283" xr:uid="{00000000-0005-0000-0000-000083430000}"/>
    <cellStyle name="Normal 44 5 3 2" xfId="17284" xr:uid="{00000000-0005-0000-0000-000084430000}"/>
    <cellStyle name="Normal 44 5 4" xfId="17285" xr:uid="{00000000-0005-0000-0000-000085430000}"/>
    <cellStyle name="Normal 44 5 5" xfId="17286" xr:uid="{00000000-0005-0000-0000-000086430000}"/>
    <cellStyle name="Normal 44 5 6" xfId="17287" xr:uid="{00000000-0005-0000-0000-000087430000}"/>
    <cellStyle name="Normal 44 5 7" xfId="17288" xr:uid="{00000000-0005-0000-0000-000088430000}"/>
    <cellStyle name="Normal 44 5 8" xfId="17289" xr:uid="{00000000-0005-0000-0000-000089430000}"/>
    <cellStyle name="Normal 44 6" xfId="17290" xr:uid="{00000000-0005-0000-0000-00008A430000}"/>
    <cellStyle name="Normal 44 6 2" xfId="17291" xr:uid="{00000000-0005-0000-0000-00008B430000}"/>
    <cellStyle name="Normal 44 6 2 2" xfId="17292" xr:uid="{00000000-0005-0000-0000-00008C430000}"/>
    <cellStyle name="Normal 44 6 3" xfId="17293" xr:uid="{00000000-0005-0000-0000-00008D430000}"/>
    <cellStyle name="Normal 44 6 4" xfId="17294" xr:uid="{00000000-0005-0000-0000-00008E430000}"/>
    <cellStyle name="Normal 44 6 5" xfId="17295" xr:uid="{00000000-0005-0000-0000-00008F430000}"/>
    <cellStyle name="Normal 44 6 6" xfId="17296" xr:uid="{00000000-0005-0000-0000-000090430000}"/>
    <cellStyle name="Normal 44 6 7" xfId="17297" xr:uid="{00000000-0005-0000-0000-000091430000}"/>
    <cellStyle name="Normal 44 7" xfId="17298" xr:uid="{00000000-0005-0000-0000-000092430000}"/>
    <cellStyle name="Normal 44 7 2" xfId="17299" xr:uid="{00000000-0005-0000-0000-000093430000}"/>
    <cellStyle name="Normal 44 8" xfId="17300" xr:uid="{00000000-0005-0000-0000-000094430000}"/>
    <cellStyle name="Normal 44 8 2" xfId="17301" xr:uid="{00000000-0005-0000-0000-000095430000}"/>
    <cellStyle name="Normal 44 9" xfId="17302" xr:uid="{00000000-0005-0000-0000-000096430000}"/>
    <cellStyle name="Normal 44_New ALCO Model &amp; Content_7.21.11" xfId="17303" xr:uid="{00000000-0005-0000-0000-000097430000}"/>
    <cellStyle name="Normal 45" xfId="17304" xr:uid="{00000000-0005-0000-0000-000098430000}"/>
    <cellStyle name="Normal 45 10" xfId="17305" xr:uid="{00000000-0005-0000-0000-000099430000}"/>
    <cellStyle name="Normal 45 11" xfId="17306" xr:uid="{00000000-0005-0000-0000-00009A430000}"/>
    <cellStyle name="Normal 45 12" xfId="17307" xr:uid="{00000000-0005-0000-0000-00009B430000}"/>
    <cellStyle name="Normal 45 13" xfId="17308" xr:uid="{00000000-0005-0000-0000-00009C430000}"/>
    <cellStyle name="Normal 45 2" xfId="17309" xr:uid="{00000000-0005-0000-0000-00009D430000}"/>
    <cellStyle name="Normal 45 2 2" xfId="17310" xr:uid="{00000000-0005-0000-0000-00009E430000}"/>
    <cellStyle name="Normal 45 2 2 2" xfId="17311" xr:uid="{00000000-0005-0000-0000-00009F430000}"/>
    <cellStyle name="Normal 45 2 2 3" xfId="17312" xr:uid="{00000000-0005-0000-0000-0000A0430000}"/>
    <cellStyle name="Normal 45 2 2 4" xfId="17313" xr:uid="{00000000-0005-0000-0000-0000A1430000}"/>
    <cellStyle name="Normal 45 2 2 5" xfId="17314" xr:uid="{00000000-0005-0000-0000-0000A2430000}"/>
    <cellStyle name="Normal 45 2 2 6" xfId="17315" xr:uid="{00000000-0005-0000-0000-0000A3430000}"/>
    <cellStyle name="Normal 45 2 3" xfId="17316" xr:uid="{00000000-0005-0000-0000-0000A4430000}"/>
    <cellStyle name="Normal 45 2 3 2" xfId="17317" xr:uid="{00000000-0005-0000-0000-0000A5430000}"/>
    <cellStyle name="Normal 45 2 4" xfId="17318" xr:uid="{00000000-0005-0000-0000-0000A6430000}"/>
    <cellStyle name="Normal 45 2 5" xfId="17319" xr:uid="{00000000-0005-0000-0000-0000A7430000}"/>
    <cellStyle name="Normal 45 2 6" xfId="17320" xr:uid="{00000000-0005-0000-0000-0000A8430000}"/>
    <cellStyle name="Normal 45 2 7" xfId="17321" xr:uid="{00000000-0005-0000-0000-0000A9430000}"/>
    <cellStyle name="Normal 45 2 8" xfId="17322" xr:uid="{00000000-0005-0000-0000-0000AA430000}"/>
    <cellStyle name="Normal 45 3" xfId="17323" xr:uid="{00000000-0005-0000-0000-0000AB430000}"/>
    <cellStyle name="Normal 45 3 2" xfId="17324" xr:uid="{00000000-0005-0000-0000-0000AC430000}"/>
    <cellStyle name="Normal 45 3 2 2" xfId="17325" xr:uid="{00000000-0005-0000-0000-0000AD430000}"/>
    <cellStyle name="Normal 45 3 2 3" xfId="17326" xr:uid="{00000000-0005-0000-0000-0000AE430000}"/>
    <cellStyle name="Normal 45 3 2 4" xfId="17327" xr:uid="{00000000-0005-0000-0000-0000AF430000}"/>
    <cellStyle name="Normal 45 3 2 5" xfId="17328" xr:uid="{00000000-0005-0000-0000-0000B0430000}"/>
    <cellStyle name="Normal 45 3 2 6" xfId="17329" xr:uid="{00000000-0005-0000-0000-0000B1430000}"/>
    <cellStyle name="Normal 45 3 3" xfId="17330" xr:uid="{00000000-0005-0000-0000-0000B2430000}"/>
    <cellStyle name="Normal 45 3 3 2" xfId="17331" xr:uid="{00000000-0005-0000-0000-0000B3430000}"/>
    <cellStyle name="Normal 45 3 4" xfId="17332" xr:uid="{00000000-0005-0000-0000-0000B4430000}"/>
    <cellStyle name="Normal 45 3 5" xfId="17333" xr:uid="{00000000-0005-0000-0000-0000B5430000}"/>
    <cellStyle name="Normal 45 3 6" xfId="17334" xr:uid="{00000000-0005-0000-0000-0000B6430000}"/>
    <cellStyle name="Normal 45 3 7" xfId="17335" xr:uid="{00000000-0005-0000-0000-0000B7430000}"/>
    <cellStyle name="Normal 45 3 8" xfId="17336" xr:uid="{00000000-0005-0000-0000-0000B8430000}"/>
    <cellStyle name="Normal 45 4" xfId="17337" xr:uid="{00000000-0005-0000-0000-0000B9430000}"/>
    <cellStyle name="Normal 45 4 2" xfId="17338" xr:uid="{00000000-0005-0000-0000-0000BA430000}"/>
    <cellStyle name="Normal 45 4 2 2" xfId="17339" xr:uid="{00000000-0005-0000-0000-0000BB430000}"/>
    <cellStyle name="Normal 45 4 2 3" xfId="17340" xr:uid="{00000000-0005-0000-0000-0000BC430000}"/>
    <cellStyle name="Normal 45 4 2 4" xfId="17341" xr:uid="{00000000-0005-0000-0000-0000BD430000}"/>
    <cellStyle name="Normal 45 4 2 5" xfId="17342" xr:uid="{00000000-0005-0000-0000-0000BE430000}"/>
    <cellStyle name="Normal 45 4 2 6" xfId="17343" xr:uid="{00000000-0005-0000-0000-0000BF430000}"/>
    <cellStyle name="Normal 45 4 3" xfId="17344" xr:uid="{00000000-0005-0000-0000-0000C0430000}"/>
    <cellStyle name="Normal 45 4 3 2" xfId="17345" xr:uid="{00000000-0005-0000-0000-0000C1430000}"/>
    <cellStyle name="Normal 45 4 4" xfId="17346" xr:uid="{00000000-0005-0000-0000-0000C2430000}"/>
    <cellStyle name="Normal 45 4 5" xfId="17347" xr:uid="{00000000-0005-0000-0000-0000C3430000}"/>
    <cellStyle name="Normal 45 4 6" xfId="17348" xr:uid="{00000000-0005-0000-0000-0000C4430000}"/>
    <cellStyle name="Normal 45 4 7" xfId="17349" xr:uid="{00000000-0005-0000-0000-0000C5430000}"/>
    <cellStyle name="Normal 45 4 8" xfId="17350" xr:uid="{00000000-0005-0000-0000-0000C6430000}"/>
    <cellStyle name="Normal 45 5" xfId="17351" xr:uid="{00000000-0005-0000-0000-0000C7430000}"/>
    <cellStyle name="Normal 45 5 2" xfId="17352" xr:uid="{00000000-0005-0000-0000-0000C8430000}"/>
    <cellStyle name="Normal 45 5 2 2" xfId="17353" xr:uid="{00000000-0005-0000-0000-0000C9430000}"/>
    <cellStyle name="Normal 45 5 2 3" xfId="17354" xr:uid="{00000000-0005-0000-0000-0000CA430000}"/>
    <cellStyle name="Normal 45 5 2 4" xfId="17355" xr:uid="{00000000-0005-0000-0000-0000CB430000}"/>
    <cellStyle name="Normal 45 5 2 5" xfId="17356" xr:uid="{00000000-0005-0000-0000-0000CC430000}"/>
    <cellStyle name="Normal 45 5 2 6" xfId="17357" xr:uid="{00000000-0005-0000-0000-0000CD430000}"/>
    <cellStyle name="Normal 45 5 3" xfId="17358" xr:uid="{00000000-0005-0000-0000-0000CE430000}"/>
    <cellStyle name="Normal 45 5 3 2" xfId="17359" xr:uid="{00000000-0005-0000-0000-0000CF430000}"/>
    <cellStyle name="Normal 45 5 4" xfId="17360" xr:uid="{00000000-0005-0000-0000-0000D0430000}"/>
    <cellStyle name="Normal 45 5 5" xfId="17361" xr:uid="{00000000-0005-0000-0000-0000D1430000}"/>
    <cellStyle name="Normal 45 5 6" xfId="17362" xr:uid="{00000000-0005-0000-0000-0000D2430000}"/>
    <cellStyle name="Normal 45 5 7" xfId="17363" xr:uid="{00000000-0005-0000-0000-0000D3430000}"/>
    <cellStyle name="Normal 45 5 8" xfId="17364" xr:uid="{00000000-0005-0000-0000-0000D4430000}"/>
    <cellStyle name="Normal 45 6" xfId="17365" xr:uid="{00000000-0005-0000-0000-0000D5430000}"/>
    <cellStyle name="Normal 45 6 2" xfId="17366" xr:uid="{00000000-0005-0000-0000-0000D6430000}"/>
    <cellStyle name="Normal 45 6 2 2" xfId="17367" xr:uid="{00000000-0005-0000-0000-0000D7430000}"/>
    <cellStyle name="Normal 45 6 3" xfId="17368" xr:uid="{00000000-0005-0000-0000-0000D8430000}"/>
    <cellStyle name="Normal 45 6 4" xfId="17369" xr:uid="{00000000-0005-0000-0000-0000D9430000}"/>
    <cellStyle name="Normal 45 6 5" xfId="17370" xr:uid="{00000000-0005-0000-0000-0000DA430000}"/>
    <cellStyle name="Normal 45 6 6" xfId="17371" xr:uid="{00000000-0005-0000-0000-0000DB430000}"/>
    <cellStyle name="Normal 45 6 7" xfId="17372" xr:uid="{00000000-0005-0000-0000-0000DC430000}"/>
    <cellStyle name="Normal 45 7" xfId="17373" xr:uid="{00000000-0005-0000-0000-0000DD430000}"/>
    <cellStyle name="Normal 45 7 2" xfId="17374" xr:uid="{00000000-0005-0000-0000-0000DE430000}"/>
    <cellStyle name="Normal 45 8" xfId="17375" xr:uid="{00000000-0005-0000-0000-0000DF430000}"/>
    <cellStyle name="Normal 45 8 2" xfId="17376" xr:uid="{00000000-0005-0000-0000-0000E0430000}"/>
    <cellStyle name="Normal 45 9" xfId="17377" xr:uid="{00000000-0005-0000-0000-0000E1430000}"/>
    <cellStyle name="Normal 45_New ALCO Model &amp; Content_7.21.11" xfId="17378" xr:uid="{00000000-0005-0000-0000-0000E2430000}"/>
    <cellStyle name="Normal 46" xfId="17379" xr:uid="{00000000-0005-0000-0000-0000E3430000}"/>
    <cellStyle name="Normal 46 10" xfId="17380" xr:uid="{00000000-0005-0000-0000-0000E4430000}"/>
    <cellStyle name="Normal 46 11" xfId="17381" xr:uid="{00000000-0005-0000-0000-0000E5430000}"/>
    <cellStyle name="Normal 46 12" xfId="17382" xr:uid="{00000000-0005-0000-0000-0000E6430000}"/>
    <cellStyle name="Normal 46 2" xfId="17383" xr:uid="{00000000-0005-0000-0000-0000E7430000}"/>
    <cellStyle name="Normal 46 2 2" xfId="17384" xr:uid="{00000000-0005-0000-0000-0000E8430000}"/>
    <cellStyle name="Normal 46 3" xfId="17385" xr:uid="{00000000-0005-0000-0000-0000E9430000}"/>
    <cellStyle name="Normal 46 3 2" xfId="17386" xr:uid="{00000000-0005-0000-0000-0000EA430000}"/>
    <cellStyle name="Normal 46 4" xfId="17387" xr:uid="{00000000-0005-0000-0000-0000EB430000}"/>
    <cellStyle name="Normal 46 4 2" xfId="17388" xr:uid="{00000000-0005-0000-0000-0000EC430000}"/>
    <cellStyle name="Normal 46 5" xfId="17389" xr:uid="{00000000-0005-0000-0000-0000ED430000}"/>
    <cellStyle name="Normal 46 5 2" xfId="17390" xr:uid="{00000000-0005-0000-0000-0000EE430000}"/>
    <cellStyle name="Normal 46 6" xfId="17391" xr:uid="{00000000-0005-0000-0000-0000EF430000}"/>
    <cellStyle name="Normal 46 6 2" xfId="17392" xr:uid="{00000000-0005-0000-0000-0000F0430000}"/>
    <cellStyle name="Normal 46 6 2 2" xfId="17393" xr:uid="{00000000-0005-0000-0000-0000F1430000}"/>
    <cellStyle name="Normal 46 6 3" xfId="17394" xr:uid="{00000000-0005-0000-0000-0000F2430000}"/>
    <cellStyle name="Normal 46 6 4" xfId="17395" xr:uid="{00000000-0005-0000-0000-0000F3430000}"/>
    <cellStyle name="Normal 46 6 5" xfId="17396" xr:uid="{00000000-0005-0000-0000-0000F4430000}"/>
    <cellStyle name="Normal 46 6 6" xfId="17397" xr:uid="{00000000-0005-0000-0000-0000F5430000}"/>
    <cellStyle name="Normal 46 6 7" xfId="17398" xr:uid="{00000000-0005-0000-0000-0000F6430000}"/>
    <cellStyle name="Normal 46 7" xfId="17399" xr:uid="{00000000-0005-0000-0000-0000F7430000}"/>
    <cellStyle name="Normal 46 7 2" xfId="17400" xr:uid="{00000000-0005-0000-0000-0000F8430000}"/>
    <cellStyle name="Normal 46 8" xfId="17401" xr:uid="{00000000-0005-0000-0000-0000F9430000}"/>
    <cellStyle name="Normal 46 8 2" xfId="17402" xr:uid="{00000000-0005-0000-0000-0000FA430000}"/>
    <cellStyle name="Normal 46 9" xfId="17403" xr:uid="{00000000-0005-0000-0000-0000FB430000}"/>
    <cellStyle name="Normal 46_New ALCO Model &amp; Content_7.21.11" xfId="17404" xr:uid="{00000000-0005-0000-0000-0000FC430000}"/>
    <cellStyle name="Normal 47" xfId="17405" xr:uid="{00000000-0005-0000-0000-0000FD430000}"/>
    <cellStyle name="Normal 47 10" xfId="17406" xr:uid="{00000000-0005-0000-0000-0000FE430000}"/>
    <cellStyle name="Normal 47 11" xfId="17407" xr:uid="{00000000-0005-0000-0000-0000FF430000}"/>
    <cellStyle name="Normal 47 12" xfId="17408" xr:uid="{00000000-0005-0000-0000-000000440000}"/>
    <cellStyle name="Normal 47 13" xfId="17409" xr:uid="{00000000-0005-0000-0000-000001440000}"/>
    <cellStyle name="Normal 47 2" xfId="17410" xr:uid="{00000000-0005-0000-0000-000002440000}"/>
    <cellStyle name="Normal 47 2 2" xfId="17411" xr:uid="{00000000-0005-0000-0000-000003440000}"/>
    <cellStyle name="Normal 47 2 2 2" xfId="17412" xr:uid="{00000000-0005-0000-0000-000004440000}"/>
    <cellStyle name="Normal 47 2 3" xfId="17413" xr:uid="{00000000-0005-0000-0000-000005440000}"/>
    <cellStyle name="Normal 47 2 4" xfId="17414" xr:uid="{00000000-0005-0000-0000-000006440000}"/>
    <cellStyle name="Normal 47 2 5" xfId="17415" xr:uid="{00000000-0005-0000-0000-000007440000}"/>
    <cellStyle name="Normal 47 2 6" xfId="17416" xr:uid="{00000000-0005-0000-0000-000008440000}"/>
    <cellStyle name="Normal 47 2 7" xfId="17417" xr:uid="{00000000-0005-0000-0000-000009440000}"/>
    <cellStyle name="Normal 47 3" xfId="17418" xr:uid="{00000000-0005-0000-0000-00000A440000}"/>
    <cellStyle name="Normal 47 3 2" xfId="17419" xr:uid="{00000000-0005-0000-0000-00000B440000}"/>
    <cellStyle name="Normal 47 4" xfId="17420" xr:uid="{00000000-0005-0000-0000-00000C440000}"/>
    <cellStyle name="Normal 47 4 2" xfId="17421" xr:uid="{00000000-0005-0000-0000-00000D440000}"/>
    <cellStyle name="Normal 47 5" xfId="17422" xr:uid="{00000000-0005-0000-0000-00000E440000}"/>
    <cellStyle name="Normal 47 5 2" xfId="17423" xr:uid="{00000000-0005-0000-0000-00000F440000}"/>
    <cellStyle name="Normal 47 6" xfId="17424" xr:uid="{00000000-0005-0000-0000-000010440000}"/>
    <cellStyle name="Normal 47 6 2" xfId="17425" xr:uid="{00000000-0005-0000-0000-000011440000}"/>
    <cellStyle name="Normal 47 7" xfId="17426" xr:uid="{00000000-0005-0000-0000-000012440000}"/>
    <cellStyle name="Normal 47 7 2" xfId="17427" xr:uid="{00000000-0005-0000-0000-000013440000}"/>
    <cellStyle name="Normal 47 8" xfId="17428" xr:uid="{00000000-0005-0000-0000-000014440000}"/>
    <cellStyle name="Normal 47 8 2" xfId="17429" xr:uid="{00000000-0005-0000-0000-000015440000}"/>
    <cellStyle name="Normal 47 9" xfId="17430" xr:uid="{00000000-0005-0000-0000-000016440000}"/>
    <cellStyle name="Normal 47_New ALCO Model &amp; Content_7.21.11" xfId="17431" xr:uid="{00000000-0005-0000-0000-000017440000}"/>
    <cellStyle name="Normal 48" xfId="17432" xr:uid="{00000000-0005-0000-0000-000018440000}"/>
    <cellStyle name="Normal 48 10" xfId="17433" xr:uid="{00000000-0005-0000-0000-000019440000}"/>
    <cellStyle name="Normal 48 11" xfId="17434" xr:uid="{00000000-0005-0000-0000-00001A440000}"/>
    <cellStyle name="Normal 48 12" xfId="17435" xr:uid="{00000000-0005-0000-0000-00001B440000}"/>
    <cellStyle name="Normal 48 13" xfId="17436" xr:uid="{00000000-0005-0000-0000-00001C440000}"/>
    <cellStyle name="Normal 48 2" xfId="17437" xr:uid="{00000000-0005-0000-0000-00001D440000}"/>
    <cellStyle name="Normal 48 2 2" xfId="17438" xr:uid="{00000000-0005-0000-0000-00001E440000}"/>
    <cellStyle name="Normal 48 2 2 2" xfId="17439" xr:uid="{00000000-0005-0000-0000-00001F440000}"/>
    <cellStyle name="Normal 48 2 3" xfId="17440" xr:uid="{00000000-0005-0000-0000-000020440000}"/>
    <cellStyle name="Normal 48 2 4" xfId="17441" xr:uid="{00000000-0005-0000-0000-000021440000}"/>
    <cellStyle name="Normal 48 2 5" xfId="17442" xr:uid="{00000000-0005-0000-0000-000022440000}"/>
    <cellStyle name="Normal 48 2 6" xfId="17443" xr:uid="{00000000-0005-0000-0000-000023440000}"/>
    <cellStyle name="Normal 48 2 7" xfId="17444" xr:uid="{00000000-0005-0000-0000-000024440000}"/>
    <cellStyle name="Normal 48 3" xfId="17445" xr:uid="{00000000-0005-0000-0000-000025440000}"/>
    <cellStyle name="Normal 48 3 2" xfId="17446" xr:uid="{00000000-0005-0000-0000-000026440000}"/>
    <cellStyle name="Normal 48 4" xfId="17447" xr:uid="{00000000-0005-0000-0000-000027440000}"/>
    <cellStyle name="Normal 48 4 2" xfId="17448" xr:uid="{00000000-0005-0000-0000-000028440000}"/>
    <cellStyle name="Normal 48 5" xfId="17449" xr:uid="{00000000-0005-0000-0000-000029440000}"/>
    <cellStyle name="Normal 48 5 2" xfId="17450" xr:uid="{00000000-0005-0000-0000-00002A440000}"/>
    <cellStyle name="Normal 48 6" xfId="17451" xr:uid="{00000000-0005-0000-0000-00002B440000}"/>
    <cellStyle name="Normal 48 6 2" xfId="17452" xr:uid="{00000000-0005-0000-0000-00002C440000}"/>
    <cellStyle name="Normal 48 7" xfId="17453" xr:uid="{00000000-0005-0000-0000-00002D440000}"/>
    <cellStyle name="Normal 48 7 2" xfId="17454" xr:uid="{00000000-0005-0000-0000-00002E440000}"/>
    <cellStyle name="Normal 48 8" xfId="17455" xr:uid="{00000000-0005-0000-0000-00002F440000}"/>
    <cellStyle name="Normal 48 8 2" xfId="17456" xr:uid="{00000000-0005-0000-0000-000030440000}"/>
    <cellStyle name="Normal 48 9" xfId="17457" xr:uid="{00000000-0005-0000-0000-000031440000}"/>
    <cellStyle name="Normal 48_New ALCO Model &amp; Content_7.21.11" xfId="17458" xr:uid="{00000000-0005-0000-0000-000032440000}"/>
    <cellStyle name="Normal 49" xfId="17459" xr:uid="{00000000-0005-0000-0000-000033440000}"/>
    <cellStyle name="Normal 49 10" xfId="17460" xr:uid="{00000000-0005-0000-0000-000034440000}"/>
    <cellStyle name="Normal 49 11" xfId="17461" xr:uid="{00000000-0005-0000-0000-000035440000}"/>
    <cellStyle name="Normal 49 12" xfId="17462" xr:uid="{00000000-0005-0000-0000-000036440000}"/>
    <cellStyle name="Normal 49 13" xfId="17463" xr:uid="{00000000-0005-0000-0000-000037440000}"/>
    <cellStyle name="Normal 49 2" xfId="17464" xr:uid="{00000000-0005-0000-0000-000038440000}"/>
    <cellStyle name="Normal 49 2 2" xfId="17465" xr:uid="{00000000-0005-0000-0000-000039440000}"/>
    <cellStyle name="Normal 49 2 2 2" xfId="17466" xr:uid="{00000000-0005-0000-0000-00003A440000}"/>
    <cellStyle name="Normal 49 2 3" xfId="17467" xr:uid="{00000000-0005-0000-0000-00003B440000}"/>
    <cellStyle name="Normal 49 2 4" xfId="17468" xr:uid="{00000000-0005-0000-0000-00003C440000}"/>
    <cellStyle name="Normal 49 2 5" xfId="17469" xr:uid="{00000000-0005-0000-0000-00003D440000}"/>
    <cellStyle name="Normal 49 2 6" xfId="17470" xr:uid="{00000000-0005-0000-0000-00003E440000}"/>
    <cellStyle name="Normal 49 2 7" xfId="17471" xr:uid="{00000000-0005-0000-0000-00003F440000}"/>
    <cellStyle name="Normal 49 3" xfId="17472" xr:uid="{00000000-0005-0000-0000-000040440000}"/>
    <cellStyle name="Normal 49 3 2" xfId="17473" xr:uid="{00000000-0005-0000-0000-000041440000}"/>
    <cellStyle name="Normal 49 4" xfId="17474" xr:uid="{00000000-0005-0000-0000-000042440000}"/>
    <cellStyle name="Normal 49 4 2" xfId="17475" xr:uid="{00000000-0005-0000-0000-000043440000}"/>
    <cellStyle name="Normal 49 5" xfId="17476" xr:uid="{00000000-0005-0000-0000-000044440000}"/>
    <cellStyle name="Normal 49 5 2" xfId="17477" xr:uid="{00000000-0005-0000-0000-000045440000}"/>
    <cellStyle name="Normal 49 6" xfId="17478" xr:uid="{00000000-0005-0000-0000-000046440000}"/>
    <cellStyle name="Normal 49 6 2" xfId="17479" xr:uid="{00000000-0005-0000-0000-000047440000}"/>
    <cellStyle name="Normal 49 7" xfId="17480" xr:uid="{00000000-0005-0000-0000-000048440000}"/>
    <cellStyle name="Normal 49 7 2" xfId="17481" xr:uid="{00000000-0005-0000-0000-000049440000}"/>
    <cellStyle name="Normal 49 8" xfId="17482" xr:uid="{00000000-0005-0000-0000-00004A440000}"/>
    <cellStyle name="Normal 49 8 2" xfId="17483" xr:uid="{00000000-0005-0000-0000-00004B440000}"/>
    <cellStyle name="Normal 49 9" xfId="17484" xr:uid="{00000000-0005-0000-0000-00004C440000}"/>
    <cellStyle name="Normal 49_New ALCO Model &amp; Content_7.21.11" xfId="17485" xr:uid="{00000000-0005-0000-0000-00004D440000}"/>
    <cellStyle name="Normal 5" xfId="17486" xr:uid="{00000000-0005-0000-0000-00004E440000}"/>
    <cellStyle name="Normal 5 10" xfId="17487" xr:uid="{00000000-0005-0000-0000-00004F440000}"/>
    <cellStyle name="Normal 5 10 10" xfId="17488" xr:uid="{00000000-0005-0000-0000-000050440000}"/>
    <cellStyle name="Normal 5 10 2" xfId="17489" xr:uid="{00000000-0005-0000-0000-000051440000}"/>
    <cellStyle name="Normal 5 10 2 2" xfId="17490" xr:uid="{00000000-0005-0000-0000-000052440000}"/>
    <cellStyle name="Normal 5 10 2 3" xfId="17491" xr:uid="{00000000-0005-0000-0000-000053440000}"/>
    <cellStyle name="Normal 5 10 2 4" xfId="17492" xr:uid="{00000000-0005-0000-0000-000054440000}"/>
    <cellStyle name="Normal 5 10 2 5" xfId="17493" xr:uid="{00000000-0005-0000-0000-000055440000}"/>
    <cellStyle name="Normal 5 10 2 6" xfId="17494" xr:uid="{00000000-0005-0000-0000-000056440000}"/>
    <cellStyle name="Normal 5 10 2 7" xfId="17495" xr:uid="{00000000-0005-0000-0000-000057440000}"/>
    <cellStyle name="Normal 5 10 2 8" xfId="17496" xr:uid="{00000000-0005-0000-0000-000058440000}"/>
    <cellStyle name="Normal 5 10 2 9" xfId="17497" xr:uid="{00000000-0005-0000-0000-000059440000}"/>
    <cellStyle name="Normal 5 10 3" xfId="17498" xr:uid="{00000000-0005-0000-0000-00005A440000}"/>
    <cellStyle name="Normal 5 10 4" xfId="17499" xr:uid="{00000000-0005-0000-0000-00005B440000}"/>
    <cellStyle name="Normal 5 10 5" xfId="17500" xr:uid="{00000000-0005-0000-0000-00005C440000}"/>
    <cellStyle name="Normal 5 10 6" xfId="17501" xr:uid="{00000000-0005-0000-0000-00005D440000}"/>
    <cellStyle name="Normal 5 10 7" xfId="17502" xr:uid="{00000000-0005-0000-0000-00005E440000}"/>
    <cellStyle name="Normal 5 10 8" xfId="17503" xr:uid="{00000000-0005-0000-0000-00005F440000}"/>
    <cellStyle name="Normal 5 10 9" xfId="17504" xr:uid="{00000000-0005-0000-0000-000060440000}"/>
    <cellStyle name="Normal 5 11" xfId="17505" xr:uid="{00000000-0005-0000-0000-000061440000}"/>
    <cellStyle name="Normal 5 11 10" xfId="17506" xr:uid="{00000000-0005-0000-0000-000062440000}"/>
    <cellStyle name="Normal 5 11 2" xfId="17507" xr:uid="{00000000-0005-0000-0000-000063440000}"/>
    <cellStyle name="Normal 5 11 2 2" xfId="17508" xr:uid="{00000000-0005-0000-0000-000064440000}"/>
    <cellStyle name="Normal 5 11 2 3" xfId="17509" xr:uid="{00000000-0005-0000-0000-000065440000}"/>
    <cellStyle name="Normal 5 11 2 4" xfId="17510" xr:uid="{00000000-0005-0000-0000-000066440000}"/>
    <cellStyle name="Normal 5 11 2 5" xfId="17511" xr:uid="{00000000-0005-0000-0000-000067440000}"/>
    <cellStyle name="Normal 5 11 2 6" xfId="17512" xr:uid="{00000000-0005-0000-0000-000068440000}"/>
    <cellStyle name="Normal 5 11 2 7" xfId="17513" xr:uid="{00000000-0005-0000-0000-000069440000}"/>
    <cellStyle name="Normal 5 11 2 8" xfId="17514" xr:uid="{00000000-0005-0000-0000-00006A440000}"/>
    <cellStyle name="Normal 5 11 2 9" xfId="17515" xr:uid="{00000000-0005-0000-0000-00006B440000}"/>
    <cellStyle name="Normal 5 11 3" xfId="17516" xr:uid="{00000000-0005-0000-0000-00006C440000}"/>
    <cellStyle name="Normal 5 11 4" xfId="17517" xr:uid="{00000000-0005-0000-0000-00006D440000}"/>
    <cellStyle name="Normal 5 11 5" xfId="17518" xr:uid="{00000000-0005-0000-0000-00006E440000}"/>
    <cellStyle name="Normal 5 11 6" xfId="17519" xr:uid="{00000000-0005-0000-0000-00006F440000}"/>
    <cellStyle name="Normal 5 11 7" xfId="17520" xr:uid="{00000000-0005-0000-0000-000070440000}"/>
    <cellStyle name="Normal 5 11 8" xfId="17521" xr:uid="{00000000-0005-0000-0000-000071440000}"/>
    <cellStyle name="Normal 5 11 9" xfId="17522" xr:uid="{00000000-0005-0000-0000-000072440000}"/>
    <cellStyle name="Normal 5 12" xfId="17523" xr:uid="{00000000-0005-0000-0000-000073440000}"/>
    <cellStyle name="Normal 5 12 10" xfId="17524" xr:uid="{00000000-0005-0000-0000-000074440000}"/>
    <cellStyle name="Normal 5 12 2" xfId="17525" xr:uid="{00000000-0005-0000-0000-000075440000}"/>
    <cellStyle name="Normal 5 12 2 2" xfId="17526" xr:uid="{00000000-0005-0000-0000-000076440000}"/>
    <cellStyle name="Normal 5 12 2 3" xfId="17527" xr:uid="{00000000-0005-0000-0000-000077440000}"/>
    <cellStyle name="Normal 5 12 2 4" xfId="17528" xr:uid="{00000000-0005-0000-0000-000078440000}"/>
    <cellStyle name="Normal 5 12 2 5" xfId="17529" xr:uid="{00000000-0005-0000-0000-000079440000}"/>
    <cellStyle name="Normal 5 12 2 6" xfId="17530" xr:uid="{00000000-0005-0000-0000-00007A440000}"/>
    <cellStyle name="Normal 5 12 2 7" xfId="17531" xr:uid="{00000000-0005-0000-0000-00007B440000}"/>
    <cellStyle name="Normal 5 12 2 8" xfId="17532" xr:uid="{00000000-0005-0000-0000-00007C440000}"/>
    <cellStyle name="Normal 5 12 2 9" xfId="17533" xr:uid="{00000000-0005-0000-0000-00007D440000}"/>
    <cellStyle name="Normal 5 12 3" xfId="17534" xr:uid="{00000000-0005-0000-0000-00007E440000}"/>
    <cellStyle name="Normal 5 12 4" xfId="17535" xr:uid="{00000000-0005-0000-0000-00007F440000}"/>
    <cellStyle name="Normal 5 12 5" xfId="17536" xr:uid="{00000000-0005-0000-0000-000080440000}"/>
    <cellStyle name="Normal 5 12 6" xfId="17537" xr:uid="{00000000-0005-0000-0000-000081440000}"/>
    <cellStyle name="Normal 5 12 7" xfId="17538" xr:uid="{00000000-0005-0000-0000-000082440000}"/>
    <cellStyle name="Normal 5 12 8" xfId="17539" xr:uid="{00000000-0005-0000-0000-000083440000}"/>
    <cellStyle name="Normal 5 12 9" xfId="17540" xr:uid="{00000000-0005-0000-0000-000084440000}"/>
    <cellStyle name="Normal 5 13" xfId="17541" xr:uid="{00000000-0005-0000-0000-000085440000}"/>
    <cellStyle name="Normal 5 13 10" xfId="17542" xr:uid="{00000000-0005-0000-0000-000086440000}"/>
    <cellStyle name="Normal 5 13 2" xfId="17543" xr:uid="{00000000-0005-0000-0000-000087440000}"/>
    <cellStyle name="Normal 5 13 2 2" xfId="17544" xr:uid="{00000000-0005-0000-0000-000088440000}"/>
    <cellStyle name="Normal 5 13 2 3" xfId="17545" xr:uid="{00000000-0005-0000-0000-000089440000}"/>
    <cellStyle name="Normal 5 13 2 4" xfId="17546" xr:uid="{00000000-0005-0000-0000-00008A440000}"/>
    <cellStyle name="Normal 5 13 2 5" xfId="17547" xr:uid="{00000000-0005-0000-0000-00008B440000}"/>
    <cellStyle name="Normal 5 13 2 6" xfId="17548" xr:uid="{00000000-0005-0000-0000-00008C440000}"/>
    <cellStyle name="Normal 5 13 2 7" xfId="17549" xr:uid="{00000000-0005-0000-0000-00008D440000}"/>
    <cellStyle name="Normal 5 13 2 8" xfId="17550" xr:uid="{00000000-0005-0000-0000-00008E440000}"/>
    <cellStyle name="Normal 5 13 2 9" xfId="17551" xr:uid="{00000000-0005-0000-0000-00008F440000}"/>
    <cellStyle name="Normal 5 13 3" xfId="17552" xr:uid="{00000000-0005-0000-0000-000090440000}"/>
    <cellStyle name="Normal 5 13 4" xfId="17553" xr:uid="{00000000-0005-0000-0000-000091440000}"/>
    <cellStyle name="Normal 5 13 5" xfId="17554" xr:uid="{00000000-0005-0000-0000-000092440000}"/>
    <cellStyle name="Normal 5 13 6" xfId="17555" xr:uid="{00000000-0005-0000-0000-000093440000}"/>
    <cellStyle name="Normal 5 13 7" xfId="17556" xr:uid="{00000000-0005-0000-0000-000094440000}"/>
    <cellStyle name="Normal 5 13 8" xfId="17557" xr:uid="{00000000-0005-0000-0000-000095440000}"/>
    <cellStyle name="Normal 5 13 9" xfId="17558" xr:uid="{00000000-0005-0000-0000-000096440000}"/>
    <cellStyle name="Normal 5 14" xfId="17559" xr:uid="{00000000-0005-0000-0000-000097440000}"/>
    <cellStyle name="Normal 5 14 2" xfId="17560" xr:uid="{00000000-0005-0000-0000-000098440000}"/>
    <cellStyle name="Normal 5 14 3" xfId="17561" xr:uid="{00000000-0005-0000-0000-000099440000}"/>
    <cellStyle name="Normal 5 14 4" xfId="17562" xr:uid="{00000000-0005-0000-0000-00009A440000}"/>
    <cellStyle name="Normal 5 14 5" xfId="17563" xr:uid="{00000000-0005-0000-0000-00009B440000}"/>
    <cellStyle name="Normal 5 14 6" xfId="17564" xr:uid="{00000000-0005-0000-0000-00009C440000}"/>
    <cellStyle name="Normal 5 14 7" xfId="17565" xr:uid="{00000000-0005-0000-0000-00009D440000}"/>
    <cellStyle name="Normal 5 14 8" xfId="17566" xr:uid="{00000000-0005-0000-0000-00009E440000}"/>
    <cellStyle name="Normal 5 14 9" xfId="17567" xr:uid="{00000000-0005-0000-0000-00009F440000}"/>
    <cellStyle name="Normal 5 15" xfId="17568" xr:uid="{00000000-0005-0000-0000-0000A0440000}"/>
    <cellStyle name="Normal 5 16" xfId="17569" xr:uid="{00000000-0005-0000-0000-0000A1440000}"/>
    <cellStyle name="Normal 5 17" xfId="17570" xr:uid="{00000000-0005-0000-0000-0000A2440000}"/>
    <cellStyle name="Normal 5 18" xfId="17571" xr:uid="{00000000-0005-0000-0000-0000A3440000}"/>
    <cellStyle name="Normal 5 19" xfId="17572" xr:uid="{00000000-0005-0000-0000-0000A4440000}"/>
    <cellStyle name="Normal 5 2" xfId="17573" xr:uid="{00000000-0005-0000-0000-0000A5440000}"/>
    <cellStyle name="Normal 5 2 10" xfId="17574" xr:uid="{00000000-0005-0000-0000-0000A6440000}"/>
    <cellStyle name="Normal 5 2 11" xfId="17575" xr:uid="{00000000-0005-0000-0000-0000A7440000}"/>
    <cellStyle name="Normal 5 2 12" xfId="17576" xr:uid="{00000000-0005-0000-0000-0000A8440000}"/>
    <cellStyle name="Normal 5 2 2" xfId="17577" xr:uid="{00000000-0005-0000-0000-0000A9440000}"/>
    <cellStyle name="Normal 5 2 2 10" xfId="17578" xr:uid="{00000000-0005-0000-0000-0000AA440000}"/>
    <cellStyle name="Normal 5 2 2 10 2" xfId="17579" xr:uid="{00000000-0005-0000-0000-0000AB440000}"/>
    <cellStyle name="Normal 5 2 2 2" xfId="17580" xr:uid="{00000000-0005-0000-0000-0000AC440000}"/>
    <cellStyle name="Normal 5 2 2 3" xfId="17581" xr:uid="{00000000-0005-0000-0000-0000AD440000}"/>
    <cellStyle name="Normal 5 2 2 4" xfId="17582" xr:uid="{00000000-0005-0000-0000-0000AE440000}"/>
    <cellStyle name="Normal 5 2 2 5" xfId="17583" xr:uid="{00000000-0005-0000-0000-0000AF440000}"/>
    <cellStyle name="Normal 5 2 2 6" xfId="17584" xr:uid="{00000000-0005-0000-0000-0000B0440000}"/>
    <cellStyle name="Normal 5 2 2 7" xfId="17585" xr:uid="{00000000-0005-0000-0000-0000B1440000}"/>
    <cellStyle name="Normal 5 2 2 8" xfId="17586" xr:uid="{00000000-0005-0000-0000-0000B2440000}"/>
    <cellStyle name="Normal 5 2 2 9" xfId="17587" xr:uid="{00000000-0005-0000-0000-0000B3440000}"/>
    <cellStyle name="Normal 5 2 3" xfId="17588" xr:uid="{00000000-0005-0000-0000-0000B4440000}"/>
    <cellStyle name="Normal 5 2 3 2" xfId="17589" xr:uid="{00000000-0005-0000-0000-0000B5440000}"/>
    <cellStyle name="Normal 5 2 3 2 2" xfId="17590" xr:uid="{00000000-0005-0000-0000-0000B6440000}"/>
    <cellStyle name="Normal 5 2 4" xfId="17591" xr:uid="{00000000-0005-0000-0000-0000B7440000}"/>
    <cellStyle name="Normal 5 2 4 2" xfId="17592" xr:uid="{00000000-0005-0000-0000-0000B8440000}"/>
    <cellStyle name="Normal 5 2 5" xfId="17593" xr:uid="{00000000-0005-0000-0000-0000B9440000}"/>
    <cellStyle name="Normal 5 2 6" xfId="17594" xr:uid="{00000000-0005-0000-0000-0000BA440000}"/>
    <cellStyle name="Normal 5 2 7" xfId="17595" xr:uid="{00000000-0005-0000-0000-0000BB440000}"/>
    <cellStyle name="Normal 5 2 8" xfId="17596" xr:uid="{00000000-0005-0000-0000-0000BC440000}"/>
    <cellStyle name="Normal 5 2 9" xfId="17597" xr:uid="{00000000-0005-0000-0000-0000BD440000}"/>
    <cellStyle name="Normal 5 20" xfId="17598" xr:uid="{00000000-0005-0000-0000-0000BE440000}"/>
    <cellStyle name="Normal 5 21" xfId="17599" xr:uid="{00000000-0005-0000-0000-0000BF440000}"/>
    <cellStyle name="Normal 5 22" xfId="17600" xr:uid="{00000000-0005-0000-0000-0000C0440000}"/>
    <cellStyle name="Normal 5 23" xfId="17601" xr:uid="{00000000-0005-0000-0000-0000C1440000}"/>
    <cellStyle name="Normal 5 24" xfId="17602" xr:uid="{00000000-0005-0000-0000-0000C2440000}"/>
    <cellStyle name="Normal 5 3" xfId="17603" xr:uid="{00000000-0005-0000-0000-0000C3440000}"/>
    <cellStyle name="Normal 5 3 10" xfId="17604" xr:uid="{00000000-0005-0000-0000-0000C4440000}"/>
    <cellStyle name="Normal 5 3 11" xfId="17605" xr:uid="{00000000-0005-0000-0000-0000C5440000}"/>
    <cellStyle name="Normal 5 3 12" xfId="17606" xr:uid="{00000000-0005-0000-0000-0000C6440000}"/>
    <cellStyle name="Normal 5 3 13" xfId="17607" xr:uid="{00000000-0005-0000-0000-0000C7440000}"/>
    <cellStyle name="Normal 5 3 2" xfId="17608" xr:uid="{00000000-0005-0000-0000-0000C8440000}"/>
    <cellStyle name="Normal 5 3 2 10" xfId="17609" xr:uid="{00000000-0005-0000-0000-0000C9440000}"/>
    <cellStyle name="Normal 5 3 2 2" xfId="17610" xr:uid="{00000000-0005-0000-0000-0000CA440000}"/>
    <cellStyle name="Normal 5 3 2 3" xfId="17611" xr:uid="{00000000-0005-0000-0000-0000CB440000}"/>
    <cellStyle name="Normal 5 3 2 4" xfId="17612" xr:uid="{00000000-0005-0000-0000-0000CC440000}"/>
    <cellStyle name="Normal 5 3 2 5" xfId="17613" xr:uid="{00000000-0005-0000-0000-0000CD440000}"/>
    <cellStyle name="Normal 5 3 2 6" xfId="17614" xr:uid="{00000000-0005-0000-0000-0000CE440000}"/>
    <cellStyle name="Normal 5 3 2 7" xfId="17615" xr:uid="{00000000-0005-0000-0000-0000CF440000}"/>
    <cellStyle name="Normal 5 3 2 8" xfId="17616" xr:uid="{00000000-0005-0000-0000-0000D0440000}"/>
    <cellStyle name="Normal 5 3 2 9" xfId="17617" xr:uid="{00000000-0005-0000-0000-0000D1440000}"/>
    <cellStyle name="Normal 5 3 3" xfId="17618" xr:uid="{00000000-0005-0000-0000-0000D2440000}"/>
    <cellStyle name="Normal 5 3 4" xfId="17619" xr:uid="{00000000-0005-0000-0000-0000D3440000}"/>
    <cellStyle name="Normal 5 3 5" xfId="17620" xr:uid="{00000000-0005-0000-0000-0000D4440000}"/>
    <cellStyle name="Normal 5 3 6" xfId="17621" xr:uid="{00000000-0005-0000-0000-0000D5440000}"/>
    <cellStyle name="Normal 5 3 7" xfId="17622" xr:uid="{00000000-0005-0000-0000-0000D6440000}"/>
    <cellStyle name="Normal 5 3 8" xfId="17623" xr:uid="{00000000-0005-0000-0000-0000D7440000}"/>
    <cellStyle name="Normal 5 3 9" xfId="17624" xr:uid="{00000000-0005-0000-0000-0000D8440000}"/>
    <cellStyle name="Normal 5 4" xfId="17625" xr:uid="{00000000-0005-0000-0000-0000D9440000}"/>
    <cellStyle name="Normal 5 4 10" xfId="17626" xr:uid="{00000000-0005-0000-0000-0000DA440000}"/>
    <cellStyle name="Normal 5 4 11" xfId="17627" xr:uid="{00000000-0005-0000-0000-0000DB440000}"/>
    <cellStyle name="Normal 5 4 2" xfId="17628" xr:uid="{00000000-0005-0000-0000-0000DC440000}"/>
    <cellStyle name="Normal 5 4 2 10" xfId="17629" xr:uid="{00000000-0005-0000-0000-0000DD440000}"/>
    <cellStyle name="Normal 5 4 2 2" xfId="17630" xr:uid="{00000000-0005-0000-0000-0000DE440000}"/>
    <cellStyle name="Normal 5 4 2 3" xfId="17631" xr:uid="{00000000-0005-0000-0000-0000DF440000}"/>
    <cellStyle name="Normal 5 4 2 4" xfId="17632" xr:uid="{00000000-0005-0000-0000-0000E0440000}"/>
    <cellStyle name="Normal 5 4 2 5" xfId="17633" xr:uid="{00000000-0005-0000-0000-0000E1440000}"/>
    <cellStyle name="Normal 5 4 2 6" xfId="17634" xr:uid="{00000000-0005-0000-0000-0000E2440000}"/>
    <cellStyle name="Normal 5 4 2 7" xfId="17635" xr:uid="{00000000-0005-0000-0000-0000E3440000}"/>
    <cellStyle name="Normal 5 4 2 8" xfId="17636" xr:uid="{00000000-0005-0000-0000-0000E4440000}"/>
    <cellStyle name="Normal 5 4 2 9" xfId="17637" xr:uid="{00000000-0005-0000-0000-0000E5440000}"/>
    <cellStyle name="Normal 5 4 3" xfId="17638" xr:uid="{00000000-0005-0000-0000-0000E6440000}"/>
    <cellStyle name="Normal 5 4 4" xfId="17639" xr:uid="{00000000-0005-0000-0000-0000E7440000}"/>
    <cellStyle name="Normal 5 4 5" xfId="17640" xr:uid="{00000000-0005-0000-0000-0000E8440000}"/>
    <cellStyle name="Normal 5 4 6" xfId="17641" xr:uid="{00000000-0005-0000-0000-0000E9440000}"/>
    <cellStyle name="Normal 5 4 7" xfId="17642" xr:uid="{00000000-0005-0000-0000-0000EA440000}"/>
    <cellStyle name="Normal 5 4 8" xfId="17643" xr:uid="{00000000-0005-0000-0000-0000EB440000}"/>
    <cellStyle name="Normal 5 4 9" xfId="17644" xr:uid="{00000000-0005-0000-0000-0000EC440000}"/>
    <cellStyle name="Normal 5 5" xfId="17645" xr:uid="{00000000-0005-0000-0000-0000ED440000}"/>
    <cellStyle name="Normal 5 5 10" xfId="17646" xr:uid="{00000000-0005-0000-0000-0000EE440000}"/>
    <cellStyle name="Normal 5 5 11" xfId="17647" xr:uid="{00000000-0005-0000-0000-0000EF440000}"/>
    <cellStyle name="Normal 5 5 2" xfId="17648" xr:uid="{00000000-0005-0000-0000-0000F0440000}"/>
    <cellStyle name="Normal 5 5 2 10" xfId="17649" xr:uid="{00000000-0005-0000-0000-0000F1440000}"/>
    <cellStyle name="Normal 5 5 2 2" xfId="17650" xr:uid="{00000000-0005-0000-0000-0000F2440000}"/>
    <cellStyle name="Normal 5 5 2 3" xfId="17651" xr:uid="{00000000-0005-0000-0000-0000F3440000}"/>
    <cellStyle name="Normal 5 5 2 4" xfId="17652" xr:uid="{00000000-0005-0000-0000-0000F4440000}"/>
    <cellStyle name="Normal 5 5 2 5" xfId="17653" xr:uid="{00000000-0005-0000-0000-0000F5440000}"/>
    <cellStyle name="Normal 5 5 2 6" xfId="17654" xr:uid="{00000000-0005-0000-0000-0000F6440000}"/>
    <cellStyle name="Normal 5 5 2 7" xfId="17655" xr:uid="{00000000-0005-0000-0000-0000F7440000}"/>
    <cellStyle name="Normal 5 5 2 8" xfId="17656" xr:uid="{00000000-0005-0000-0000-0000F8440000}"/>
    <cellStyle name="Normal 5 5 2 9" xfId="17657" xr:uid="{00000000-0005-0000-0000-0000F9440000}"/>
    <cellStyle name="Normal 5 5 3" xfId="17658" xr:uid="{00000000-0005-0000-0000-0000FA440000}"/>
    <cellStyle name="Normal 5 5 4" xfId="17659" xr:uid="{00000000-0005-0000-0000-0000FB440000}"/>
    <cellStyle name="Normal 5 5 5" xfId="17660" xr:uid="{00000000-0005-0000-0000-0000FC440000}"/>
    <cellStyle name="Normal 5 5 6" xfId="17661" xr:uid="{00000000-0005-0000-0000-0000FD440000}"/>
    <cellStyle name="Normal 5 5 7" xfId="17662" xr:uid="{00000000-0005-0000-0000-0000FE440000}"/>
    <cellStyle name="Normal 5 5 8" xfId="17663" xr:uid="{00000000-0005-0000-0000-0000FF440000}"/>
    <cellStyle name="Normal 5 5 9" xfId="17664" xr:uid="{00000000-0005-0000-0000-000000450000}"/>
    <cellStyle name="Normal 5 6" xfId="17665" xr:uid="{00000000-0005-0000-0000-000001450000}"/>
    <cellStyle name="Normal 5 6 10" xfId="17666" xr:uid="{00000000-0005-0000-0000-000002450000}"/>
    <cellStyle name="Normal 5 6 11" xfId="17667" xr:uid="{00000000-0005-0000-0000-000003450000}"/>
    <cellStyle name="Normal 5 6 12" xfId="17668" xr:uid="{00000000-0005-0000-0000-000004450000}"/>
    <cellStyle name="Normal 5 6 2" xfId="17669" xr:uid="{00000000-0005-0000-0000-000005450000}"/>
    <cellStyle name="Normal 5 6 2 2" xfId="17670" xr:uid="{00000000-0005-0000-0000-000006450000}"/>
    <cellStyle name="Normal 5 6 2 3" xfId="17671" xr:uid="{00000000-0005-0000-0000-000007450000}"/>
    <cellStyle name="Normal 5 6 2 4" xfId="17672" xr:uid="{00000000-0005-0000-0000-000008450000}"/>
    <cellStyle name="Normal 5 6 2 5" xfId="17673" xr:uid="{00000000-0005-0000-0000-000009450000}"/>
    <cellStyle name="Normal 5 6 2 6" xfId="17674" xr:uid="{00000000-0005-0000-0000-00000A450000}"/>
    <cellStyle name="Normal 5 6 2 7" xfId="17675" xr:uid="{00000000-0005-0000-0000-00000B450000}"/>
    <cellStyle name="Normal 5 6 2 8" xfId="17676" xr:uid="{00000000-0005-0000-0000-00000C450000}"/>
    <cellStyle name="Normal 5 6 2 9" xfId="17677" xr:uid="{00000000-0005-0000-0000-00000D450000}"/>
    <cellStyle name="Normal 5 6 3" xfId="17678" xr:uid="{00000000-0005-0000-0000-00000E450000}"/>
    <cellStyle name="Normal 5 6 4" xfId="17679" xr:uid="{00000000-0005-0000-0000-00000F450000}"/>
    <cellStyle name="Normal 5 6 5" xfId="17680" xr:uid="{00000000-0005-0000-0000-000010450000}"/>
    <cellStyle name="Normal 5 6 6" xfId="17681" xr:uid="{00000000-0005-0000-0000-000011450000}"/>
    <cellStyle name="Normal 5 6 7" xfId="17682" xr:uid="{00000000-0005-0000-0000-000012450000}"/>
    <cellStyle name="Normal 5 6 8" xfId="17683" xr:uid="{00000000-0005-0000-0000-000013450000}"/>
    <cellStyle name="Normal 5 6 9" xfId="17684" xr:uid="{00000000-0005-0000-0000-000014450000}"/>
    <cellStyle name="Normal 5 7" xfId="17685" xr:uid="{00000000-0005-0000-0000-000015450000}"/>
    <cellStyle name="Normal 5 7 10" xfId="17686" xr:uid="{00000000-0005-0000-0000-000016450000}"/>
    <cellStyle name="Normal 5 7 11" xfId="17687" xr:uid="{00000000-0005-0000-0000-000017450000}"/>
    <cellStyle name="Normal 5 7 12" xfId="17688" xr:uid="{00000000-0005-0000-0000-000018450000}"/>
    <cellStyle name="Normal 5 7 2" xfId="17689" xr:uid="{00000000-0005-0000-0000-000019450000}"/>
    <cellStyle name="Normal 5 7 2 2" xfId="17690" xr:uid="{00000000-0005-0000-0000-00001A450000}"/>
    <cellStyle name="Normal 5 7 2 3" xfId="17691" xr:uid="{00000000-0005-0000-0000-00001B450000}"/>
    <cellStyle name="Normal 5 7 2 4" xfId="17692" xr:uid="{00000000-0005-0000-0000-00001C450000}"/>
    <cellStyle name="Normal 5 7 2 5" xfId="17693" xr:uid="{00000000-0005-0000-0000-00001D450000}"/>
    <cellStyle name="Normal 5 7 2 6" xfId="17694" xr:uid="{00000000-0005-0000-0000-00001E450000}"/>
    <cellStyle name="Normal 5 7 2 7" xfId="17695" xr:uid="{00000000-0005-0000-0000-00001F450000}"/>
    <cellStyle name="Normal 5 7 2 8" xfId="17696" xr:uid="{00000000-0005-0000-0000-000020450000}"/>
    <cellStyle name="Normal 5 7 2 9" xfId="17697" xr:uid="{00000000-0005-0000-0000-000021450000}"/>
    <cellStyle name="Normal 5 7 3" xfId="17698" xr:uid="{00000000-0005-0000-0000-000022450000}"/>
    <cellStyle name="Normal 5 7 4" xfId="17699" xr:uid="{00000000-0005-0000-0000-000023450000}"/>
    <cellStyle name="Normal 5 7 5" xfId="17700" xr:uid="{00000000-0005-0000-0000-000024450000}"/>
    <cellStyle name="Normal 5 7 6" xfId="17701" xr:uid="{00000000-0005-0000-0000-000025450000}"/>
    <cellStyle name="Normal 5 7 7" xfId="17702" xr:uid="{00000000-0005-0000-0000-000026450000}"/>
    <cellStyle name="Normal 5 7 8" xfId="17703" xr:uid="{00000000-0005-0000-0000-000027450000}"/>
    <cellStyle name="Normal 5 7 9" xfId="17704" xr:uid="{00000000-0005-0000-0000-000028450000}"/>
    <cellStyle name="Normal 5 8" xfId="17705" xr:uid="{00000000-0005-0000-0000-000029450000}"/>
    <cellStyle name="Normal 5 8 10" xfId="17706" xr:uid="{00000000-0005-0000-0000-00002A450000}"/>
    <cellStyle name="Normal 5 8 11" xfId="17707" xr:uid="{00000000-0005-0000-0000-00002B450000}"/>
    <cellStyle name="Normal 5 8 2" xfId="17708" xr:uid="{00000000-0005-0000-0000-00002C450000}"/>
    <cellStyle name="Normal 5 8 2 2" xfId="17709" xr:uid="{00000000-0005-0000-0000-00002D450000}"/>
    <cellStyle name="Normal 5 8 2 3" xfId="17710" xr:uid="{00000000-0005-0000-0000-00002E450000}"/>
    <cellStyle name="Normal 5 8 2 4" xfId="17711" xr:uid="{00000000-0005-0000-0000-00002F450000}"/>
    <cellStyle name="Normal 5 8 2 5" xfId="17712" xr:uid="{00000000-0005-0000-0000-000030450000}"/>
    <cellStyle name="Normal 5 8 2 6" xfId="17713" xr:uid="{00000000-0005-0000-0000-000031450000}"/>
    <cellStyle name="Normal 5 8 2 7" xfId="17714" xr:uid="{00000000-0005-0000-0000-000032450000}"/>
    <cellStyle name="Normal 5 8 2 8" xfId="17715" xr:uid="{00000000-0005-0000-0000-000033450000}"/>
    <cellStyle name="Normal 5 8 2 9" xfId="17716" xr:uid="{00000000-0005-0000-0000-000034450000}"/>
    <cellStyle name="Normal 5 8 3" xfId="17717" xr:uid="{00000000-0005-0000-0000-000035450000}"/>
    <cellStyle name="Normal 5 8 4" xfId="17718" xr:uid="{00000000-0005-0000-0000-000036450000}"/>
    <cellStyle name="Normal 5 8 5" xfId="17719" xr:uid="{00000000-0005-0000-0000-000037450000}"/>
    <cellStyle name="Normal 5 8 6" xfId="17720" xr:uid="{00000000-0005-0000-0000-000038450000}"/>
    <cellStyle name="Normal 5 8 7" xfId="17721" xr:uid="{00000000-0005-0000-0000-000039450000}"/>
    <cellStyle name="Normal 5 8 8" xfId="17722" xr:uid="{00000000-0005-0000-0000-00003A450000}"/>
    <cellStyle name="Normal 5 8 9" xfId="17723" xr:uid="{00000000-0005-0000-0000-00003B450000}"/>
    <cellStyle name="Normal 5 9" xfId="17724" xr:uid="{00000000-0005-0000-0000-00003C450000}"/>
    <cellStyle name="Normal 5 9 10" xfId="17725" xr:uid="{00000000-0005-0000-0000-00003D450000}"/>
    <cellStyle name="Normal 5 9 2" xfId="17726" xr:uid="{00000000-0005-0000-0000-00003E450000}"/>
    <cellStyle name="Normal 5 9 2 2" xfId="17727" xr:uid="{00000000-0005-0000-0000-00003F450000}"/>
    <cellStyle name="Normal 5 9 2 3" xfId="17728" xr:uid="{00000000-0005-0000-0000-000040450000}"/>
    <cellStyle name="Normal 5 9 2 4" xfId="17729" xr:uid="{00000000-0005-0000-0000-000041450000}"/>
    <cellStyle name="Normal 5 9 2 5" xfId="17730" xr:uid="{00000000-0005-0000-0000-000042450000}"/>
    <cellStyle name="Normal 5 9 2 6" xfId="17731" xr:uid="{00000000-0005-0000-0000-000043450000}"/>
    <cellStyle name="Normal 5 9 2 7" xfId="17732" xr:uid="{00000000-0005-0000-0000-000044450000}"/>
    <cellStyle name="Normal 5 9 2 8" xfId="17733" xr:uid="{00000000-0005-0000-0000-000045450000}"/>
    <cellStyle name="Normal 5 9 2 9" xfId="17734" xr:uid="{00000000-0005-0000-0000-000046450000}"/>
    <cellStyle name="Normal 5 9 3" xfId="17735" xr:uid="{00000000-0005-0000-0000-000047450000}"/>
    <cellStyle name="Normal 5 9 4" xfId="17736" xr:uid="{00000000-0005-0000-0000-000048450000}"/>
    <cellStyle name="Normal 5 9 5" xfId="17737" xr:uid="{00000000-0005-0000-0000-000049450000}"/>
    <cellStyle name="Normal 5 9 6" xfId="17738" xr:uid="{00000000-0005-0000-0000-00004A450000}"/>
    <cellStyle name="Normal 5 9 7" xfId="17739" xr:uid="{00000000-0005-0000-0000-00004B450000}"/>
    <cellStyle name="Normal 5 9 8" xfId="17740" xr:uid="{00000000-0005-0000-0000-00004C450000}"/>
    <cellStyle name="Normal 5 9 9" xfId="17741" xr:uid="{00000000-0005-0000-0000-00004D450000}"/>
    <cellStyle name="Normal 5_El Salvador" xfId="17742" xr:uid="{00000000-0005-0000-0000-00004E450000}"/>
    <cellStyle name="Normal 50" xfId="17743" xr:uid="{00000000-0005-0000-0000-00004F450000}"/>
    <cellStyle name="Normal 50 10" xfId="17744" xr:uid="{00000000-0005-0000-0000-000050450000}"/>
    <cellStyle name="Normal 50 11" xfId="17745" xr:uid="{00000000-0005-0000-0000-000051450000}"/>
    <cellStyle name="Normal 50 12" xfId="17746" xr:uid="{00000000-0005-0000-0000-000052450000}"/>
    <cellStyle name="Normal 50 13" xfId="17747" xr:uid="{00000000-0005-0000-0000-000053450000}"/>
    <cellStyle name="Normal 50 2" xfId="17748" xr:uid="{00000000-0005-0000-0000-000054450000}"/>
    <cellStyle name="Normal 50 2 2" xfId="17749" xr:uid="{00000000-0005-0000-0000-000055450000}"/>
    <cellStyle name="Normal 50 2 2 2" xfId="17750" xr:uid="{00000000-0005-0000-0000-000056450000}"/>
    <cellStyle name="Normal 50 2 3" xfId="17751" xr:uid="{00000000-0005-0000-0000-000057450000}"/>
    <cellStyle name="Normal 50 2 4" xfId="17752" xr:uid="{00000000-0005-0000-0000-000058450000}"/>
    <cellStyle name="Normal 50 2 5" xfId="17753" xr:uid="{00000000-0005-0000-0000-000059450000}"/>
    <cellStyle name="Normal 50 2 6" xfId="17754" xr:uid="{00000000-0005-0000-0000-00005A450000}"/>
    <cellStyle name="Normal 50 2 7" xfId="17755" xr:uid="{00000000-0005-0000-0000-00005B450000}"/>
    <cellStyle name="Normal 50 3" xfId="17756" xr:uid="{00000000-0005-0000-0000-00005C450000}"/>
    <cellStyle name="Normal 50 3 2" xfId="17757" xr:uid="{00000000-0005-0000-0000-00005D450000}"/>
    <cellStyle name="Normal 50 4" xfId="17758" xr:uid="{00000000-0005-0000-0000-00005E450000}"/>
    <cellStyle name="Normal 50 4 2" xfId="17759" xr:uid="{00000000-0005-0000-0000-00005F450000}"/>
    <cellStyle name="Normal 50 5" xfId="17760" xr:uid="{00000000-0005-0000-0000-000060450000}"/>
    <cellStyle name="Normal 50 5 2" xfId="17761" xr:uid="{00000000-0005-0000-0000-000061450000}"/>
    <cellStyle name="Normal 50 6" xfId="17762" xr:uid="{00000000-0005-0000-0000-000062450000}"/>
    <cellStyle name="Normal 50 6 2" xfId="17763" xr:uid="{00000000-0005-0000-0000-000063450000}"/>
    <cellStyle name="Normal 50 7" xfId="17764" xr:uid="{00000000-0005-0000-0000-000064450000}"/>
    <cellStyle name="Normal 50 7 2" xfId="17765" xr:uid="{00000000-0005-0000-0000-000065450000}"/>
    <cellStyle name="Normal 50 8" xfId="17766" xr:uid="{00000000-0005-0000-0000-000066450000}"/>
    <cellStyle name="Normal 50 8 2" xfId="17767" xr:uid="{00000000-0005-0000-0000-000067450000}"/>
    <cellStyle name="Normal 50 9" xfId="17768" xr:uid="{00000000-0005-0000-0000-000068450000}"/>
    <cellStyle name="Normal 50_New ALCO Model &amp; Content_7.21.11" xfId="17769" xr:uid="{00000000-0005-0000-0000-000069450000}"/>
    <cellStyle name="Normal 51" xfId="17770" xr:uid="{00000000-0005-0000-0000-00006A450000}"/>
    <cellStyle name="Normal 51 10" xfId="17771" xr:uid="{00000000-0005-0000-0000-00006B450000}"/>
    <cellStyle name="Normal 51 11" xfId="17772" xr:uid="{00000000-0005-0000-0000-00006C450000}"/>
    <cellStyle name="Normal 51 12" xfId="17773" xr:uid="{00000000-0005-0000-0000-00006D450000}"/>
    <cellStyle name="Normal 51 13" xfId="17774" xr:uid="{00000000-0005-0000-0000-00006E450000}"/>
    <cellStyle name="Normal 51 2" xfId="17775" xr:uid="{00000000-0005-0000-0000-00006F450000}"/>
    <cellStyle name="Normal 51 2 2" xfId="17776" xr:uid="{00000000-0005-0000-0000-000070450000}"/>
    <cellStyle name="Normal 51 2 2 2" xfId="17777" xr:uid="{00000000-0005-0000-0000-000071450000}"/>
    <cellStyle name="Normal 51 2 3" xfId="17778" xr:uid="{00000000-0005-0000-0000-000072450000}"/>
    <cellStyle name="Normal 51 2 4" xfId="17779" xr:uid="{00000000-0005-0000-0000-000073450000}"/>
    <cellStyle name="Normal 51 2 5" xfId="17780" xr:uid="{00000000-0005-0000-0000-000074450000}"/>
    <cellStyle name="Normal 51 2 6" xfId="17781" xr:uid="{00000000-0005-0000-0000-000075450000}"/>
    <cellStyle name="Normal 51 2 7" xfId="17782" xr:uid="{00000000-0005-0000-0000-000076450000}"/>
    <cellStyle name="Normal 51 3" xfId="17783" xr:uid="{00000000-0005-0000-0000-000077450000}"/>
    <cellStyle name="Normal 51 3 2" xfId="17784" xr:uid="{00000000-0005-0000-0000-000078450000}"/>
    <cellStyle name="Normal 51 4" xfId="17785" xr:uid="{00000000-0005-0000-0000-000079450000}"/>
    <cellStyle name="Normal 51 4 2" xfId="17786" xr:uid="{00000000-0005-0000-0000-00007A450000}"/>
    <cellStyle name="Normal 51 5" xfId="17787" xr:uid="{00000000-0005-0000-0000-00007B450000}"/>
    <cellStyle name="Normal 51 5 2" xfId="17788" xr:uid="{00000000-0005-0000-0000-00007C450000}"/>
    <cellStyle name="Normal 51 6" xfId="17789" xr:uid="{00000000-0005-0000-0000-00007D450000}"/>
    <cellStyle name="Normal 51 6 2" xfId="17790" xr:uid="{00000000-0005-0000-0000-00007E450000}"/>
    <cellStyle name="Normal 51 7" xfId="17791" xr:uid="{00000000-0005-0000-0000-00007F450000}"/>
    <cellStyle name="Normal 51 7 2" xfId="17792" xr:uid="{00000000-0005-0000-0000-000080450000}"/>
    <cellStyle name="Normal 51 8" xfId="17793" xr:uid="{00000000-0005-0000-0000-000081450000}"/>
    <cellStyle name="Normal 51 8 2" xfId="17794" xr:uid="{00000000-0005-0000-0000-000082450000}"/>
    <cellStyle name="Normal 51 9" xfId="17795" xr:uid="{00000000-0005-0000-0000-000083450000}"/>
    <cellStyle name="Normal 51_New ALCO Model &amp; Content_7.21.11" xfId="17796" xr:uid="{00000000-0005-0000-0000-000084450000}"/>
    <cellStyle name="Normal 52" xfId="17797" xr:uid="{00000000-0005-0000-0000-000085450000}"/>
    <cellStyle name="Normal 52 10" xfId="17798" xr:uid="{00000000-0005-0000-0000-000086450000}"/>
    <cellStyle name="Normal 52 11" xfId="17799" xr:uid="{00000000-0005-0000-0000-000087450000}"/>
    <cellStyle name="Normal 52 12" xfId="17800" xr:uid="{00000000-0005-0000-0000-000088450000}"/>
    <cellStyle name="Normal 52 13" xfId="17801" xr:uid="{00000000-0005-0000-0000-000089450000}"/>
    <cellStyle name="Normal 52 2" xfId="17802" xr:uid="{00000000-0005-0000-0000-00008A450000}"/>
    <cellStyle name="Normal 52 2 2" xfId="17803" xr:uid="{00000000-0005-0000-0000-00008B450000}"/>
    <cellStyle name="Normal 52 2 2 2" xfId="17804" xr:uid="{00000000-0005-0000-0000-00008C450000}"/>
    <cellStyle name="Normal 52 2 3" xfId="17805" xr:uid="{00000000-0005-0000-0000-00008D450000}"/>
    <cellStyle name="Normal 52 2 4" xfId="17806" xr:uid="{00000000-0005-0000-0000-00008E450000}"/>
    <cellStyle name="Normal 52 2 5" xfId="17807" xr:uid="{00000000-0005-0000-0000-00008F450000}"/>
    <cellStyle name="Normal 52 2 6" xfId="17808" xr:uid="{00000000-0005-0000-0000-000090450000}"/>
    <cellStyle name="Normal 52 2 7" xfId="17809" xr:uid="{00000000-0005-0000-0000-000091450000}"/>
    <cellStyle name="Normal 52 3" xfId="17810" xr:uid="{00000000-0005-0000-0000-000092450000}"/>
    <cellStyle name="Normal 52 3 2" xfId="17811" xr:uid="{00000000-0005-0000-0000-000093450000}"/>
    <cellStyle name="Normal 52 4" xfId="17812" xr:uid="{00000000-0005-0000-0000-000094450000}"/>
    <cellStyle name="Normal 52 4 2" xfId="17813" xr:uid="{00000000-0005-0000-0000-000095450000}"/>
    <cellStyle name="Normal 52 5" xfId="17814" xr:uid="{00000000-0005-0000-0000-000096450000}"/>
    <cellStyle name="Normal 52 5 2" xfId="17815" xr:uid="{00000000-0005-0000-0000-000097450000}"/>
    <cellStyle name="Normal 52 6" xfId="17816" xr:uid="{00000000-0005-0000-0000-000098450000}"/>
    <cellStyle name="Normal 52 6 2" xfId="17817" xr:uid="{00000000-0005-0000-0000-000099450000}"/>
    <cellStyle name="Normal 52 7" xfId="17818" xr:uid="{00000000-0005-0000-0000-00009A450000}"/>
    <cellStyle name="Normal 52 7 2" xfId="17819" xr:uid="{00000000-0005-0000-0000-00009B450000}"/>
    <cellStyle name="Normal 52 8" xfId="17820" xr:uid="{00000000-0005-0000-0000-00009C450000}"/>
    <cellStyle name="Normal 52 8 2" xfId="17821" xr:uid="{00000000-0005-0000-0000-00009D450000}"/>
    <cellStyle name="Normal 52 9" xfId="17822" xr:uid="{00000000-0005-0000-0000-00009E450000}"/>
    <cellStyle name="Normal 52_New ALCO Model &amp; Content_7.21.11" xfId="17823" xr:uid="{00000000-0005-0000-0000-00009F450000}"/>
    <cellStyle name="Normal 53" xfId="17824" xr:uid="{00000000-0005-0000-0000-0000A0450000}"/>
    <cellStyle name="Normal 53 10" xfId="17825" xr:uid="{00000000-0005-0000-0000-0000A1450000}"/>
    <cellStyle name="Normal 53 11" xfId="17826" xr:uid="{00000000-0005-0000-0000-0000A2450000}"/>
    <cellStyle name="Normal 53 12" xfId="17827" xr:uid="{00000000-0005-0000-0000-0000A3450000}"/>
    <cellStyle name="Normal 53 2" xfId="17828" xr:uid="{00000000-0005-0000-0000-0000A4450000}"/>
    <cellStyle name="Normal 53 2 2" xfId="17829" xr:uid="{00000000-0005-0000-0000-0000A5450000}"/>
    <cellStyle name="Normal 53 2 2 2" xfId="17830" xr:uid="{00000000-0005-0000-0000-0000A6450000}"/>
    <cellStyle name="Normal 53 2 3" xfId="17831" xr:uid="{00000000-0005-0000-0000-0000A7450000}"/>
    <cellStyle name="Normal 53 2 4" xfId="17832" xr:uid="{00000000-0005-0000-0000-0000A8450000}"/>
    <cellStyle name="Normal 53 2 5" xfId="17833" xr:uid="{00000000-0005-0000-0000-0000A9450000}"/>
    <cellStyle name="Normal 53 2 6" xfId="17834" xr:uid="{00000000-0005-0000-0000-0000AA450000}"/>
    <cellStyle name="Normal 53 2 7" xfId="17835" xr:uid="{00000000-0005-0000-0000-0000AB450000}"/>
    <cellStyle name="Normal 53 3" xfId="17836" xr:uid="{00000000-0005-0000-0000-0000AC450000}"/>
    <cellStyle name="Normal 53 3 2" xfId="17837" xr:uid="{00000000-0005-0000-0000-0000AD450000}"/>
    <cellStyle name="Normal 53 4" xfId="17838" xr:uid="{00000000-0005-0000-0000-0000AE450000}"/>
    <cellStyle name="Normal 53 4 2" xfId="17839" xr:uid="{00000000-0005-0000-0000-0000AF450000}"/>
    <cellStyle name="Normal 53 5" xfId="17840" xr:uid="{00000000-0005-0000-0000-0000B0450000}"/>
    <cellStyle name="Normal 53 5 2" xfId="17841" xr:uid="{00000000-0005-0000-0000-0000B1450000}"/>
    <cellStyle name="Normal 53 6" xfId="17842" xr:uid="{00000000-0005-0000-0000-0000B2450000}"/>
    <cellStyle name="Normal 53 6 2" xfId="17843" xr:uid="{00000000-0005-0000-0000-0000B3450000}"/>
    <cellStyle name="Normal 53 7" xfId="17844" xr:uid="{00000000-0005-0000-0000-0000B4450000}"/>
    <cellStyle name="Normal 53 7 2" xfId="17845" xr:uid="{00000000-0005-0000-0000-0000B5450000}"/>
    <cellStyle name="Normal 53 8" xfId="17846" xr:uid="{00000000-0005-0000-0000-0000B6450000}"/>
    <cellStyle name="Normal 53 9" xfId="17847" xr:uid="{00000000-0005-0000-0000-0000B7450000}"/>
    <cellStyle name="Normal 53_New ALCO Model &amp; Content_7.21.11" xfId="17848" xr:uid="{00000000-0005-0000-0000-0000B8450000}"/>
    <cellStyle name="Normal 54" xfId="17849" xr:uid="{00000000-0005-0000-0000-0000B9450000}"/>
    <cellStyle name="Normal 54 2" xfId="17850" xr:uid="{00000000-0005-0000-0000-0000BA450000}"/>
    <cellStyle name="Normal 54 2 2" xfId="17851" xr:uid="{00000000-0005-0000-0000-0000BB450000}"/>
    <cellStyle name="Normal 54 2 2 2" xfId="17852" xr:uid="{00000000-0005-0000-0000-0000BC450000}"/>
    <cellStyle name="Normal 54 2 3" xfId="17853" xr:uid="{00000000-0005-0000-0000-0000BD450000}"/>
    <cellStyle name="Normal 54 2 4" xfId="17854" xr:uid="{00000000-0005-0000-0000-0000BE450000}"/>
    <cellStyle name="Normal 54 2 5" xfId="17855" xr:uid="{00000000-0005-0000-0000-0000BF450000}"/>
    <cellStyle name="Normal 54 2 6" xfId="17856" xr:uid="{00000000-0005-0000-0000-0000C0450000}"/>
    <cellStyle name="Normal 54 2 7" xfId="17857" xr:uid="{00000000-0005-0000-0000-0000C1450000}"/>
    <cellStyle name="Normal 54 3" xfId="17858" xr:uid="{00000000-0005-0000-0000-0000C2450000}"/>
    <cellStyle name="Normal 54 3 2" xfId="17859" xr:uid="{00000000-0005-0000-0000-0000C3450000}"/>
    <cellStyle name="Normal 54 4" xfId="17860" xr:uid="{00000000-0005-0000-0000-0000C4450000}"/>
    <cellStyle name="Normal 54 4 2" xfId="17861" xr:uid="{00000000-0005-0000-0000-0000C5450000}"/>
    <cellStyle name="Normal 54 5" xfId="17862" xr:uid="{00000000-0005-0000-0000-0000C6450000}"/>
    <cellStyle name="Normal 54 5 2" xfId="17863" xr:uid="{00000000-0005-0000-0000-0000C7450000}"/>
    <cellStyle name="Normal 54 6" xfId="17864" xr:uid="{00000000-0005-0000-0000-0000C8450000}"/>
    <cellStyle name="Normal 54 6 2" xfId="17865" xr:uid="{00000000-0005-0000-0000-0000C9450000}"/>
    <cellStyle name="Normal 54 7" xfId="17866" xr:uid="{00000000-0005-0000-0000-0000CA450000}"/>
    <cellStyle name="Normal 54 7 2" xfId="17867" xr:uid="{00000000-0005-0000-0000-0000CB450000}"/>
    <cellStyle name="Normal 54 8" xfId="17868" xr:uid="{00000000-0005-0000-0000-0000CC450000}"/>
    <cellStyle name="Normal 54_New ALCO Model &amp; Content_7.21.11" xfId="17869" xr:uid="{00000000-0005-0000-0000-0000CD450000}"/>
    <cellStyle name="Normal 55" xfId="17870" xr:uid="{00000000-0005-0000-0000-0000CE450000}"/>
    <cellStyle name="Normal 55 10" xfId="17871" xr:uid="{00000000-0005-0000-0000-0000CF450000}"/>
    <cellStyle name="Normal 55 2" xfId="17872" xr:uid="{00000000-0005-0000-0000-0000D0450000}"/>
    <cellStyle name="Normal 55 2 2" xfId="17873" xr:uid="{00000000-0005-0000-0000-0000D1450000}"/>
    <cellStyle name="Normal 55 3" xfId="17874" xr:uid="{00000000-0005-0000-0000-0000D2450000}"/>
    <cellStyle name="Normal 55 3 2" xfId="17875" xr:uid="{00000000-0005-0000-0000-0000D3450000}"/>
    <cellStyle name="Normal 55 3 3" xfId="17876" xr:uid="{00000000-0005-0000-0000-0000D4450000}"/>
    <cellStyle name="Normal 55 4" xfId="17877" xr:uid="{00000000-0005-0000-0000-0000D5450000}"/>
    <cellStyle name="Normal 55 4 2" xfId="17878" xr:uid="{00000000-0005-0000-0000-0000D6450000}"/>
    <cellStyle name="Normal 55 5" xfId="17879" xr:uid="{00000000-0005-0000-0000-0000D7450000}"/>
    <cellStyle name="Normal 55 5 2" xfId="17880" xr:uid="{00000000-0005-0000-0000-0000D8450000}"/>
    <cellStyle name="Normal 55 6" xfId="17881" xr:uid="{00000000-0005-0000-0000-0000D9450000}"/>
    <cellStyle name="Normal 55 6 2" xfId="17882" xr:uid="{00000000-0005-0000-0000-0000DA450000}"/>
    <cellStyle name="Normal 55 7" xfId="17883" xr:uid="{00000000-0005-0000-0000-0000DB450000}"/>
    <cellStyle name="Normal 55 8" xfId="17884" xr:uid="{00000000-0005-0000-0000-0000DC450000}"/>
    <cellStyle name="Normal 55 9" xfId="17885" xr:uid="{00000000-0005-0000-0000-0000DD450000}"/>
    <cellStyle name="Normal 55_New ALCO Model &amp; Content_7.21.11" xfId="17886" xr:uid="{00000000-0005-0000-0000-0000DE450000}"/>
    <cellStyle name="Normal 56" xfId="17887" xr:uid="{00000000-0005-0000-0000-0000DF450000}"/>
    <cellStyle name="Normal 56 2" xfId="17888" xr:uid="{00000000-0005-0000-0000-0000E0450000}"/>
    <cellStyle name="Normal 56 2 2" xfId="17889" xr:uid="{00000000-0005-0000-0000-0000E1450000}"/>
    <cellStyle name="Normal 56 3" xfId="17890" xr:uid="{00000000-0005-0000-0000-0000E2450000}"/>
    <cellStyle name="Normal 56 3 2" xfId="17891" xr:uid="{00000000-0005-0000-0000-0000E3450000}"/>
    <cellStyle name="Normal 56 4" xfId="17892" xr:uid="{00000000-0005-0000-0000-0000E4450000}"/>
    <cellStyle name="Normal 56 4 2" xfId="17893" xr:uid="{00000000-0005-0000-0000-0000E5450000}"/>
    <cellStyle name="Normal 56 5" xfId="17894" xr:uid="{00000000-0005-0000-0000-0000E6450000}"/>
    <cellStyle name="Normal 56 5 2" xfId="17895" xr:uid="{00000000-0005-0000-0000-0000E7450000}"/>
    <cellStyle name="Normal 56 6" xfId="17896" xr:uid="{00000000-0005-0000-0000-0000E8450000}"/>
    <cellStyle name="Normal 56_New ALCO Model &amp; Content_7.21.11" xfId="17897" xr:uid="{00000000-0005-0000-0000-0000E9450000}"/>
    <cellStyle name="Normal 57" xfId="17898" xr:uid="{00000000-0005-0000-0000-0000EA450000}"/>
    <cellStyle name="Normal 57 2" xfId="17899" xr:uid="{00000000-0005-0000-0000-0000EB450000}"/>
    <cellStyle name="Normal 57 2 2" xfId="17900" xr:uid="{00000000-0005-0000-0000-0000EC450000}"/>
    <cellStyle name="Normal 57 3" xfId="17901" xr:uid="{00000000-0005-0000-0000-0000ED450000}"/>
    <cellStyle name="Normal 57 3 2" xfId="17902" xr:uid="{00000000-0005-0000-0000-0000EE450000}"/>
    <cellStyle name="Normal 57 4" xfId="17903" xr:uid="{00000000-0005-0000-0000-0000EF450000}"/>
    <cellStyle name="Normal 57 4 2" xfId="17904" xr:uid="{00000000-0005-0000-0000-0000F0450000}"/>
    <cellStyle name="Normal 57 5" xfId="17905" xr:uid="{00000000-0005-0000-0000-0000F1450000}"/>
    <cellStyle name="Normal 57 5 2" xfId="17906" xr:uid="{00000000-0005-0000-0000-0000F2450000}"/>
    <cellStyle name="Normal 57 6" xfId="17907" xr:uid="{00000000-0005-0000-0000-0000F3450000}"/>
    <cellStyle name="Normal 57_New ALCO Model &amp; Content_7.21.11" xfId="17908" xr:uid="{00000000-0005-0000-0000-0000F4450000}"/>
    <cellStyle name="Normal 58" xfId="17909" xr:uid="{00000000-0005-0000-0000-0000F5450000}"/>
    <cellStyle name="Normal 58 2" xfId="17910" xr:uid="{00000000-0005-0000-0000-0000F6450000}"/>
    <cellStyle name="Normal 58 2 2" xfId="17911" xr:uid="{00000000-0005-0000-0000-0000F7450000}"/>
    <cellStyle name="Normal 58 3" xfId="17912" xr:uid="{00000000-0005-0000-0000-0000F8450000}"/>
    <cellStyle name="Normal 58 3 2" xfId="17913" xr:uid="{00000000-0005-0000-0000-0000F9450000}"/>
    <cellStyle name="Normal 58 4" xfId="17914" xr:uid="{00000000-0005-0000-0000-0000FA450000}"/>
    <cellStyle name="Normal 58 4 2" xfId="17915" xr:uid="{00000000-0005-0000-0000-0000FB450000}"/>
    <cellStyle name="Normal 58 5" xfId="17916" xr:uid="{00000000-0005-0000-0000-0000FC450000}"/>
    <cellStyle name="Normal 58 5 2" xfId="17917" xr:uid="{00000000-0005-0000-0000-0000FD450000}"/>
    <cellStyle name="Normal 58 6" xfId="17918" xr:uid="{00000000-0005-0000-0000-0000FE450000}"/>
    <cellStyle name="Normal 58_New ALCO Model &amp; Content_7.21.11" xfId="17919" xr:uid="{00000000-0005-0000-0000-0000FF450000}"/>
    <cellStyle name="Normal 59" xfId="17920" xr:uid="{00000000-0005-0000-0000-000000460000}"/>
    <cellStyle name="Normal 59 2" xfId="17921" xr:uid="{00000000-0005-0000-0000-000001460000}"/>
    <cellStyle name="Normal 59 2 2" xfId="17922" xr:uid="{00000000-0005-0000-0000-000002460000}"/>
    <cellStyle name="Normal 59 3" xfId="17923" xr:uid="{00000000-0005-0000-0000-000003460000}"/>
    <cellStyle name="Normal 59 3 2" xfId="17924" xr:uid="{00000000-0005-0000-0000-000004460000}"/>
    <cellStyle name="Normal 59 4" xfId="17925" xr:uid="{00000000-0005-0000-0000-000005460000}"/>
    <cellStyle name="Normal 59 4 2" xfId="17926" xr:uid="{00000000-0005-0000-0000-000006460000}"/>
    <cellStyle name="Normal 59 5" xfId="17927" xr:uid="{00000000-0005-0000-0000-000007460000}"/>
    <cellStyle name="Normal 59 5 2" xfId="17928" xr:uid="{00000000-0005-0000-0000-000008460000}"/>
    <cellStyle name="Normal 59 6" xfId="17929" xr:uid="{00000000-0005-0000-0000-000009460000}"/>
    <cellStyle name="Normal 59_New ALCO Model &amp; Content_7.21.11" xfId="17930" xr:uid="{00000000-0005-0000-0000-00000A460000}"/>
    <cellStyle name="Normal 6" xfId="17931" xr:uid="{00000000-0005-0000-0000-00000B460000}"/>
    <cellStyle name="Normal 6 10" xfId="17932" xr:uid="{00000000-0005-0000-0000-00000C460000}"/>
    <cellStyle name="Normal 6 11" xfId="17933" xr:uid="{00000000-0005-0000-0000-00000D460000}"/>
    <cellStyle name="Normal 6 12" xfId="17934" xr:uid="{00000000-0005-0000-0000-00000E460000}"/>
    <cellStyle name="Normal 6 13" xfId="17935" xr:uid="{00000000-0005-0000-0000-00000F460000}"/>
    <cellStyle name="Normal 6 14" xfId="17936" xr:uid="{00000000-0005-0000-0000-000010460000}"/>
    <cellStyle name="Normal 6 15" xfId="17937" xr:uid="{00000000-0005-0000-0000-000011460000}"/>
    <cellStyle name="Normal 6 2" xfId="17938" xr:uid="{00000000-0005-0000-0000-000012460000}"/>
    <cellStyle name="Normal 6 2 10" xfId="17939" xr:uid="{00000000-0005-0000-0000-000013460000}"/>
    <cellStyle name="Normal 6 2 11" xfId="17940" xr:uid="{00000000-0005-0000-0000-000014460000}"/>
    <cellStyle name="Normal 6 2 12" xfId="17941" xr:uid="{00000000-0005-0000-0000-000015460000}"/>
    <cellStyle name="Normal 6 2 2" xfId="17942" xr:uid="{00000000-0005-0000-0000-000016460000}"/>
    <cellStyle name="Normal 6 2 2 10" xfId="17943" xr:uid="{00000000-0005-0000-0000-000017460000}"/>
    <cellStyle name="Normal 6 2 2 10 2" xfId="17944" xr:uid="{00000000-0005-0000-0000-000018460000}"/>
    <cellStyle name="Normal 6 2 2 2" xfId="17945" xr:uid="{00000000-0005-0000-0000-000019460000}"/>
    <cellStyle name="Normal 6 2 2 3" xfId="17946" xr:uid="{00000000-0005-0000-0000-00001A460000}"/>
    <cellStyle name="Normal 6 2 2 4" xfId="17947" xr:uid="{00000000-0005-0000-0000-00001B460000}"/>
    <cellStyle name="Normal 6 2 2 5" xfId="17948" xr:uid="{00000000-0005-0000-0000-00001C460000}"/>
    <cellStyle name="Normal 6 2 2 6" xfId="17949" xr:uid="{00000000-0005-0000-0000-00001D460000}"/>
    <cellStyle name="Normal 6 2 2 7" xfId="17950" xr:uid="{00000000-0005-0000-0000-00001E460000}"/>
    <cellStyle name="Normal 6 2 2 8" xfId="17951" xr:uid="{00000000-0005-0000-0000-00001F460000}"/>
    <cellStyle name="Normal 6 2 2 9" xfId="17952" xr:uid="{00000000-0005-0000-0000-000020460000}"/>
    <cellStyle name="Normal 6 2 3" xfId="17953" xr:uid="{00000000-0005-0000-0000-000021460000}"/>
    <cellStyle name="Normal 6 2 3 2" xfId="17954" xr:uid="{00000000-0005-0000-0000-000022460000}"/>
    <cellStyle name="Normal 6 2 3 2 2" xfId="17955" xr:uid="{00000000-0005-0000-0000-000023460000}"/>
    <cellStyle name="Normal 6 2 4" xfId="17956" xr:uid="{00000000-0005-0000-0000-000024460000}"/>
    <cellStyle name="Normal 6 2 4 2" xfId="17957" xr:uid="{00000000-0005-0000-0000-000025460000}"/>
    <cellStyle name="Normal 6 2 5" xfId="17958" xr:uid="{00000000-0005-0000-0000-000026460000}"/>
    <cellStyle name="Normal 6 2 6" xfId="17959" xr:uid="{00000000-0005-0000-0000-000027460000}"/>
    <cellStyle name="Normal 6 2 7" xfId="17960" xr:uid="{00000000-0005-0000-0000-000028460000}"/>
    <cellStyle name="Normal 6 2 8" xfId="17961" xr:uid="{00000000-0005-0000-0000-000029460000}"/>
    <cellStyle name="Normal 6 2 9" xfId="17962" xr:uid="{00000000-0005-0000-0000-00002A460000}"/>
    <cellStyle name="Normal 6 3" xfId="17963" xr:uid="{00000000-0005-0000-0000-00002B460000}"/>
    <cellStyle name="Normal 6 3 10" xfId="17964" xr:uid="{00000000-0005-0000-0000-00002C460000}"/>
    <cellStyle name="Normal 6 3 11" xfId="17965" xr:uid="{00000000-0005-0000-0000-00002D460000}"/>
    <cellStyle name="Normal 6 3 12" xfId="17966" xr:uid="{00000000-0005-0000-0000-00002E460000}"/>
    <cellStyle name="Normal 6 3 13" xfId="17967" xr:uid="{00000000-0005-0000-0000-00002F460000}"/>
    <cellStyle name="Normal 6 3 2" xfId="17968" xr:uid="{00000000-0005-0000-0000-000030460000}"/>
    <cellStyle name="Normal 6 3 2 10" xfId="17969" xr:uid="{00000000-0005-0000-0000-000031460000}"/>
    <cellStyle name="Normal 6 3 2 2" xfId="17970" xr:uid="{00000000-0005-0000-0000-000032460000}"/>
    <cellStyle name="Normal 6 3 2 3" xfId="17971" xr:uid="{00000000-0005-0000-0000-000033460000}"/>
    <cellStyle name="Normal 6 3 2 4" xfId="17972" xr:uid="{00000000-0005-0000-0000-000034460000}"/>
    <cellStyle name="Normal 6 3 2 5" xfId="17973" xr:uid="{00000000-0005-0000-0000-000035460000}"/>
    <cellStyle name="Normal 6 3 2 6" xfId="17974" xr:uid="{00000000-0005-0000-0000-000036460000}"/>
    <cellStyle name="Normal 6 3 2 7" xfId="17975" xr:uid="{00000000-0005-0000-0000-000037460000}"/>
    <cellStyle name="Normal 6 3 2 8" xfId="17976" xr:uid="{00000000-0005-0000-0000-000038460000}"/>
    <cellStyle name="Normal 6 3 2 9" xfId="17977" xr:uid="{00000000-0005-0000-0000-000039460000}"/>
    <cellStyle name="Normal 6 3 3" xfId="17978" xr:uid="{00000000-0005-0000-0000-00003A460000}"/>
    <cellStyle name="Normal 6 3 4" xfId="17979" xr:uid="{00000000-0005-0000-0000-00003B460000}"/>
    <cellStyle name="Normal 6 3 5" xfId="17980" xr:uid="{00000000-0005-0000-0000-00003C460000}"/>
    <cellStyle name="Normal 6 3 6" xfId="17981" xr:uid="{00000000-0005-0000-0000-00003D460000}"/>
    <cellStyle name="Normal 6 3 7" xfId="17982" xr:uid="{00000000-0005-0000-0000-00003E460000}"/>
    <cellStyle name="Normal 6 3 8" xfId="17983" xr:uid="{00000000-0005-0000-0000-00003F460000}"/>
    <cellStyle name="Normal 6 3 9" xfId="17984" xr:uid="{00000000-0005-0000-0000-000040460000}"/>
    <cellStyle name="Normal 6 4" xfId="17985" xr:uid="{00000000-0005-0000-0000-000041460000}"/>
    <cellStyle name="Normal 6 4 10" xfId="17986" xr:uid="{00000000-0005-0000-0000-000042460000}"/>
    <cellStyle name="Normal 6 4 11" xfId="17987" xr:uid="{00000000-0005-0000-0000-000043460000}"/>
    <cellStyle name="Normal 6 4 2" xfId="17988" xr:uid="{00000000-0005-0000-0000-000044460000}"/>
    <cellStyle name="Normal 6 4 2 10" xfId="17989" xr:uid="{00000000-0005-0000-0000-000045460000}"/>
    <cellStyle name="Normal 6 4 2 2" xfId="17990" xr:uid="{00000000-0005-0000-0000-000046460000}"/>
    <cellStyle name="Normal 6 4 2 3" xfId="17991" xr:uid="{00000000-0005-0000-0000-000047460000}"/>
    <cellStyle name="Normal 6 4 2 4" xfId="17992" xr:uid="{00000000-0005-0000-0000-000048460000}"/>
    <cellStyle name="Normal 6 4 2 5" xfId="17993" xr:uid="{00000000-0005-0000-0000-000049460000}"/>
    <cellStyle name="Normal 6 4 2 6" xfId="17994" xr:uid="{00000000-0005-0000-0000-00004A460000}"/>
    <cellStyle name="Normal 6 4 2 7" xfId="17995" xr:uid="{00000000-0005-0000-0000-00004B460000}"/>
    <cellStyle name="Normal 6 4 2 8" xfId="17996" xr:uid="{00000000-0005-0000-0000-00004C460000}"/>
    <cellStyle name="Normal 6 4 2 9" xfId="17997" xr:uid="{00000000-0005-0000-0000-00004D460000}"/>
    <cellStyle name="Normal 6 4 3" xfId="17998" xr:uid="{00000000-0005-0000-0000-00004E460000}"/>
    <cellStyle name="Normal 6 4 4" xfId="17999" xr:uid="{00000000-0005-0000-0000-00004F460000}"/>
    <cellStyle name="Normal 6 4 5" xfId="18000" xr:uid="{00000000-0005-0000-0000-000050460000}"/>
    <cellStyle name="Normal 6 4 6" xfId="18001" xr:uid="{00000000-0005-0000-0000-000051460000}"/>
    <cellStyle name="Normal 6 4 7" xfId="18002" xr:uid="{00000000-0005-0000-0000-000052460000}"/>
    <cellStyle name="Normal 6 4 8" xfId="18003" xr:uid="{00000000-0005-0000-0000-000053460000}"/>
    <cellStyle name="Normal 6 4 9" xfId="18004" xr:uid="{00000000-0005-0000-0000-000054460000}"/>
    <cellStyle name="Normal 6 5" xfId="18005" xr:uid="{00000000-0005-0000-0000-000055460000}"/>
    <cellStyle name="Normal 6 5 10" xfId="18006" xr:uid="{00000000-0005-0000-0000-000056460000}"/>
    <cellStyle name="Normal 6 5 11" xfId="18007" xr:uid="{00000000-0005-0000-0000-000057460000}"/>
    <cellStyle name="Normal 6 5 2" xfId="18008" xr:uid="{00000000-0005-0000-0000-000058460000}"/>
    <cellStyle name="Normal 6 5 3" xfId="18009" xr:uid="{00000000-0005-0000-0000-000059460000}"/>
    <cellStyle name="Normal 6 5 4" xfId="18010" xr:uid="{00000000-0005-0000-0000-00005A460000}"/>
    <cellStyle name="Normal 6 5 5" xfId="18011" xr:uid="{00000000-0005-0000-0000-00005B460000}"/>
    <cellStyle name="Normal 6 5 6" xfId="18012" xr:uid="{00000000-0005-0000-0000-00005C460000}"/>
    <cellStyle name="Normal 6 5 7" xfId="18013" xr:uid="{00000000-0005-0000-0000-00005D460000}"/>
    <cellStyle name="Normal 6 5 8" xfId="18014" xr:uid="{00000000-0005-0000-0000-00005E460000}"/>
    <cellStyle name="Normal 6 5 9" xfId="18015" xr:uid="{00000000-0005-0000-0000-00005F460000}"/>
    <cellStyle name="Normal 6 6" xfId="18016" xr:uid="{00000000-0005-0000-0000-000060460000}"/>
    <cellStyle name="Normal 6 6 2" xfId="18017" xr:uid="{00000000-0005-0000-0000-000061460000}"/>
    <cellStyle name="Normal 6 6 3" xfId="18018" xr:uid="{00000000-0005-0000-0000-000062460000}"/>
    <cellStyle name="Normal 6 7" xfId="18019" xr:uid="{00000000-0005-0000-0000-000063460000}"/>
    <cellStyle name="Normal 6 7 2" xfId="18020" xr:uid="{00000000-0005-0000-0000-000064460000}"/>
    <cellStyle name="Normal 6 7 3" xfId="18021" xr:uid="{00000000-0005-0000-0000-000065460000}"/>
    <cellStyle name="Normal 6 8" xfId="18022" xr:uid="{00000000-0005-0000-0000-000066460000}"/>
    <cellStyle name="Normal 6 8 10" xfId="18023" xr:uid="{00000000-0005-0000-0000-000067460000}"/>
    <cellStyle name="Normal 6 8 11" xfId="18024" xr:uid="{00000000-0005-0000-0000-000068460000}"/>
    <cellStyle name="Normal 6 8 12" xfId="18025" xr:uid="{00000000-0005-0000-0000-000069460000}"/>
    <cellStyle name="Normal 6 8 13" xfId="18026" xr:uid="{00000000-0005-0000-0000-00006A460000}"/>
    <cellStyle name="Normal 6 8 14" xfId="18027" xr:uid="{00000000-0005-0000-0000-00006B460000}"/>
    <cellStyle name="Normal 6 8 2" xfId="18028" xr:uid="{00000000-0005-0000-0000-00006C460000}"/>
    <cellStyle name="Normal 6 8 2 10" xfId="18029" xr:uid="{00000000-0005-0000-0000-00006D460000}"/>
    <cellStyle name="Normal 6 8 2 11" xfId="18030" xr:uid="{00000000-0005-0000-0000-00006E460000}"/>
    <cellStyle name="Normal 6 8 2 2" xfId="18031" xr:uid="{00000000-0005-0000-0000-00006F460000}"/>
    <cellStyle name="Normal 6 8 2 2 2" xfId="18032" xr:uid="{00000000-0005-0000-0000-000070460000}"/>
    <cellStyle name="Normal 6 8 2 2 2 2" xfId="18033" xr:uid="{00000000-0005-0000-0000-000071460000}"/>
    <cellStyle name="Normal 6 8 2 2 2 3" xfId="18034" xr:uid="{00000000-0005-0000-0000-000072460000}"/>
    <cellStyle name="Normal 6 8 2 2 2 4" xfId="18035" xr:uid="{00000000-0005-0000-0000-000073460000}"/>
    <cellStyle name="Normal 6 8 2 2 2 5" xfId="18036" xr:uid="{00000000-0005-0000-0000-000074460000}"/>
    <cellStyle name="Normal 6 8 2 2 2 6" xfId="18037" xr:uid="{00000000-0005-0000-0000-000075460000}"/>
    <cellStyle name="Normal 6 8 2 2 3" xfId="18038" xr:uid="{00000000-0005-0000-0000-000076460000}"/>
    <cellStyle name="Normal 6 8 2 2 4" xfId="18039" xr:uid="{00000000-0005-0000-0000-000077460000}"/>
    <cellStyle name="Normal 6 8 2 2 5" xfId="18040" xr:uid="{00000000-0005-0000-0000-000078460000}"/>
    <cellStyle name="Normal 6 8 2 2 6" xfId="18041" xr:uid="{00000000-0005-0000-0000-000079460000}"/>
    <cellStyle name="Normal 6 8 2 2 7" xfId="18042" xr:uid="{00000000-0005-0000-0000-00007A460000}"/>
    <cellStyle name="Normal 6 8 2 3" xfId="18043" xr:uid="{00000000-0005-0000-0000-00007B460000}"/>
    <cellStyle name="Normal 6 8 2 3 2" xfId="18044" xr:uid="{00000000-0005-0000-0000-00007C460000}"/>
    <cellStyle name="Normal 6 8 2 3 2 2" xfId="18045" xr:uid="{00000000-0005-0000-0000-00007D460000}"/>
    <cellStyle name="Normal 6 8 2 3 2 3" xfId="18046" xr:uid="{00000000-0005-0000-0000-00007E460000}"/>
    <cellStyle name="Normal 6 8 2 3 2 4" xfId="18047" xr:uid="{00000000-0005-0000-0000-00007F460000}"/>
    <cellStyle name="Normal 6 8 2 3 2 5" xfId="18048" xr:uid="{00000000-0005-0000-0000-000080460000}"/>
    <cellStyle name="Normal 6 8 2 3 2 6" xfId="18049" xr:uid="{00000000-0005-0000-0000-000081460000}"/>
    <cellStyle name="Normal 6 8 2 3 3" xfId="18050" xr:uid="{00000000-0005-0000-0000-000082460000}"/>
    <cellStyle name="Normal 6 8 2 3 4" xfId="18051" xr:uid="{00000000-0005-0000-0000-000083460000}"/>
    <cellStyle name="Normal 6 8 2 3 5" xfId="18052" xr:uid="{00000000-0005-0000-0000-000084460000}"/>
    <cellStyle name="Normal 6 8 2 3 6" xfId="18053" xr:uid="{00000000-0005-0000-0000-000085460000}"/>
    <cellStyle name="Normal 6 8 2 3 7" xfId="18054" xr:uid="{00000000-0005-0000-0000-000086460000}"/>
    <cellStyle name="Normal 6 8 2 4" xfId="18055" xr:uid="{00000000-0005-0000-0000-000087460000}"/>
    <cellStyle name="Normal 6 8 2 4 2" xfId="18056" xr:uid="{00000000-0005-0000-0000-000088460000}"/>
    <cellStyle name="Normal 6 8 2 4 2 2" xfId="18057" xr:uid="{00000000-0005-0000-0000-000089460000}"/>
    <cellStyle name="Normal 6 8 2 4 2 3" xfId="18058" xr:uid="{00000000-0005-0000-0000-00008A460000}"/>
    <cellStyle name="Normal 6 8 2 4 2 4" xfId="18059" xr:uid="{00000000-0005-0000-0000-00008B460000}"/>
    <cellStyle name="Normal 6 8 2 4 2 5" xfId="18060" xr:uid="{00000000-0005-0000-0000-00008C460000}"/>
    <cellStyle name="Normal 6 8 2 4 2 6" xfId="18061" xr:uid="{00000000-0005-0000-0000-00008D460000}"/>
    <cellStyle name="Normal 6 8 2 4 3" xfId="18062" xr:uid="{00000000-0005-0000-0000-00008E460000}"/>
    <cellStyle name="Normal 6 8 2 4 4" xfId="18063" xr:uid="{00000000-0005-0000-0000-00008F460000}"/>
    <cellStyle name="Normal 6 8 2 4 5" xfId="18064" xr:uid="{00000000-0005-0000-0000-000090460000}"/>
    <cellStyle name="Normal 6 8 2 4 6" xfId="18065" xr:uid="{00000000-0005-0000-0000-000091460000}"/>
    <cellStyle name="Normal 6 8 2 4 7" xfId="18066" xr:uid="{00000000-0005-0000-0000-000092460000}"/>
    <cellStyle name="Normal 6 8 2 5" xfId="18067" xr:uid="{00000000-0005-0000-0000-000093460000}"/>
    <cellStyle name="Normal 6 8 2 5 2" xfId="18068" xr:uid="{00000000-0005-0000-0000-000094460000}"/>
    <cellStyle name="Normal 6 8 2 5 2 2" xfId="18069" xr:uid="{00000000-0005-0000-0000-000095460000}"/>
    <cellStyle name="Normal 6 8 2 5 2 3" xfId="18070" xr:uid="{00000000-0005-0000-0000-000096460000}"/>
    <cellStyle name="Normal 6 8 2 5 2 4" xfId="18071" xr:uid="{00000000-0005-0000-0000-000097460000}"/>
    <cellStyle name="Normal 6 8 2 5 2 5" xfId="18072" xr:uid="{00000000-0005-0000-0000-000098460000}"/>
    <cellStyle name="Normal 6 8 2 5 2 6" xfId="18073" xr:uid="{00000000-0005-0000-0000-000099460000}"/>
    <cellStyle name="Normal 6 8 2 5 3" xfId="18074" xr:uid="{00000000-0005-0000-0000-00009A460000}"/>
    <cellStyle name="Normal 6 8 2 5 4" xfId="18075" xr:uid="{00000000-0005-0000-0000-00009B460000}"/>
    <cellStyle name="Normal 6 8 2 5 5" xfId="18076" xr:uid="{00000000-0005-0000-0000-00009C460000}"/>
    <cellStyle name="Normal 6 8 2 5 6" xfId="18077" xr:uid="{00000000-0005-0000-0000-00009D460000}"/>
    <cellStyle name="Normal 6 8 2 5 7" xfId="18078" xr:uid="{00000000-0005-0000-0000-00009E460000}"/>
    <cellStyle name="Normal 6 8 2 6" xfId="18079" xr:uid="{00000000-0005-0000-0000-00009F460000}"/>
    <cellStyle name="Normal 6 8 2 6 2" xfId="18080" xr:uid="{00000000-0005-0000-0000-0000A0460000}"/>
    <cellStyle name="Normal 6 8 2 6 3" xfId="18081" xr:uid="{00000000-0005-0000-0000-0000A1460000}"/>
    <cellStyle name="Normal 6 8 2 6 4" xfId="18082" xr:uid="{00000000-0005-0000-0000-0000A2460000}"/>
    <cellStyle name="Normal 6 8 2 6 5" xfId="18083" xr:uid="{00000000-0005-0000-0000-0000A3460000}"/>
    <cellStyle name="Normal 6 8 2 6 6" xfId="18084" xr:uid="{00000000-0005-0000-0000-0000A4460000}"/>
    <cellStyle name="Normal 6 8 2 7" xfId="18085" xr:uid="{00000000-0005-0000-0000-0000A5460000}"/>
    <cellStyle name="Normal 6 8 2 8" xfId="18086" xr:uid="{00000000-0005-0000-0000-0000A6460000}"/>
    <cellStyle name="Normal 6 8 2 9" xfId="18087" xr:uid="{00000000-0005-0000-0000-0000A7460000}"/>
    <cellStyle name="Normal 6 8 3" xfId="18088" xr:uid="{00000000-0005-0000-0000-0000A8460000}"/>
    <cellStyle name="Normal 6 8 3 10" xfId="18089" xr:uid="{00000000-0005-0000-0000-0000A9460000}"/>
    <cellStyle name="Normal 6 8 3 11" xfId="18090" xr:uid="{00000000-0005-0000-0000-0000AA460000}"/>
    <cellStyle name="Normal 6 8 3 2" xfId="18091" xr:uid="{00000000-0005-0000-0000-0000AB460000}"/>
    <cellStyle name="Normal 6 8 3 2 2" xfId="18092" xr:uid="{00000000-0005-0000-0000-0000AC460000}"/>
    <cellStyle name="Normal 6 8 3 2 2 2" xfId="18093" xr:uid="{00000000-0005-0000-0000-0000AD460000}"/>
    <cellStyle name="Normal 6 8 3 2 2 3" xfId="18094" xr:uid="{00000000-0005-0000-0000-0000AE460000}"/>
    <cellStyle name="Normal 6 8 3 2 2 4" xfId="18095" xr:uid="{00000000-0005-0000-0000-0000AF460000}"/>
    <cellStyle name="Normal 6 8 3 2 2 5" xfId="18096" xr:uid="{00000000-0005-0000-0000-0000B0460000}"/>
    <cellStyle name="Normal 6 8 3 2 2 6" xfId="18097" xr:uid="{00000000-0005-0000-0000-0000B1460000}"/>
    <cellStyle name="Normal 6 8 3 2 3" xfId="18098" xr:uid="{00000000-0005-0000-0000-0000B2460000}"/>
    <cellStyle name="Normal 6 8 3 2 4" xfId="18099" xr:uid="{00000000-0005-0000-0000-0000B3460000}"/>
    <cellStyle name="Normal 6 8 3 2 5" xfId="18100" xr:uid="{00000000-0005-0000-0000-0000B4460000}"/>
    <cellStyle name="Normal 6 8 3 2 6" xfId="18101" xr:uid="{00000000-0005-0000-0000-0000B5460000}"/>
    <cellStyle name="Normal 6 8 3 2 7" xfId="18102" xr:uid="{00000000-0005-0000-0000-0000B6460000}"/>
    <cellStyle name="Normal 6 8 3 3" xfId="18103" xr:uid="{00000000-0005-0000-0000-0000B7460000}"/>
    <cellStyle name="Normal 6 8 3 3 2" xfId="18104" xr:uid="{00000000-0005-0000-0000-0000B8460000}"/>
    <cellStyle name="Normal 6 8 3 3 2 2" xfId="18105" xr:uid="{00000000-0005-0000-0000-0000B9460000}"/>
    <cellStyle name="Normal 6 8 3 3 2 3" xfId="18106" xr:uid="{00000000-0005-0000-0000-0000BA460000}"/>
    <cellStyle name="Normal 6 8 3 3 2 4" xfId="18107" xr:uid="{00000000-0005-0000-0000-0000BB460000}"/>
    <cellStyle name="Normal 6 8 3 3 2 5" xfId="18108" xr:uid="{00000000-0005-0000-0000-0000BC460000}"/>
    <cellStyle name="Normal 6 8 3 3 2 6" xfId="18109" xr:uid="{00000000-0005-0000-0000-0000BD460000}"/>
    <cellStyle name="Normal 6 8 3 3 3" xfId="18110" xr:uid="{00000000-0005-0000-0000-0000BE460000}"/>
    <cellStyle name="Normal 6 8 3 3 4" xfId="18111" xr:uid="{00000000-0005-0000-0000-0000BF460000}"/>
    <cellStyle name="Normal 6 8 3 3 5" xfId="18112" xr:uid="{00000000-0005-0000-0000-0000C0460000}"/>
    <cellStyle name="Normal 6 8 3 3 6" xfId="18113" xr:uid="{00000000-0005-0000-0000-0000C1460000}"/>
    <cellStyle name="Normal 6 8 3 3 7" xfId="18114" xr:uid="{00000000-0005-0000-0000-0000C2460000}"/>
    <cellStyle name="Normal 6 8 3 4" xfId="18115" xr:uid="{00000000-0005-0000-0000-0000C3460000}"/>
    <cellStyle name="Normal 6 8 3 4 2" xfId="18116" xr:uid="{00000000-0005-0000-0000-0000C4460000}"/>
    <cellStyle name="Normal 6 8 3 4 2 2" xfId="18117" xr:uid="{00000000-0005-0000-0000-0000C5460000}"/>
    <cellStyle name="Normal 6 8 3 4 2 3" xfId="18118" xr:uid="{00000000-0005-0000-0000-0000C6460000}"/>
    <cellStyle name="Normal 6 8 3 4 2 4" xfId="18119" xr:uid="{00000000-0005-0000-0000-0000C7460000}"/>
    <cellStyle name="Normal 6 8 3 4 2 5" xfId="18120" xr:uid="{00000000-0005-0000-0000-0000C8460000}"/>
    <cellStyle name="Normal 6 8 3 4 2 6" xfId="18121" xr:uid="{00000000-0005-0000-0000-0000C9460000}"/>
    <cellStyle name="Normal 6 8 3 4 3" xfId="18122" xr:uid="{00000000-0005-0000-0000-0000CA460000}"/>
    <cellStyle name="Normal 6 8 3 4 4" xfId="18123" xr:uid="{00000000-0005-0000-0000-0000CB460000}"/>
    <cellStyle name="Normal 6 8 3 4 5" xfId="18124" xr:uid="{00000000-0005-0000-0000-0000CC460000}"/>
    <cellStyle name="Normal 6 8 3 4 6" xfId="18125" xr:uid="{00000000-0005-0000-0000-0000CD460000}"/>
    <cellStyle name="Normal 6 8 3 4 7" xfId="18126" xr:uid="{00000000-0005-0000-0000-0000CE460000}"/>
    <cellStyle name="Normal 6 8 3 5" xfId="18127" xr:uid="{00000000-0005-0000-0000-0000CF460000}"/>
    <cellStyle name="Normal 6 8 3 5 2" xfId="18128" xr:uid="{00000000-0005-0000-0000-0000D0460000}"/>
    <cellStyle name="Normal 6 8 3 5 2 2" xfId="18129" xr:uid="{00000000-0005-0000-0000-0000D1460000}"/>
    <cellStyle name="Normal 6 8 3 5 2 3" xfId="18130" xr:uid="{00000000-0005-0000-0000-0000D2460000}"/>
    <cellStyle name="Normal 6 8 3 5 2 4" xfId="18131" xr:uid="{00000000-0005-0000-0000-0000D3460000}"/>
    <cellStyle name="Normal 6 8 3 5 2 5" xfId="18132" xr:uid="{00000000-0005-0000-0000-0000D4460000}"/>
    <cellStyle name="Normal 6 8 3 5 2 6" xfId="18133" xr:uid="{00000000-0005-0000-0000-0000D5460000}"/>
    <cellStyle name="Normal 6 8 3 5 3" xfId="18134" xr:uid="{00000000-0005-0000-0000-0000D6460000}"/>
    <cellStyle name="Normal 6 8 3 5 4" xfId="18135" xr:uid="{00000000-0005-0000-0000-0000D7460000}"/>
    <cellStyle name="Normal 6 8 3 5 5" xfId="18136" xr:uid="{00000000-0005-0000-0000-0000D8460000}"/>
    <cellStyle name="Normal 6 8 3 5 6" xfId="18137" xr:uid="{00000000-0005-0000-0000-0000D9460000}"/>
    <cellStyle name="Normal 6 8 3 5 7" xfId="18138" xr:uid="{00000000-0005-0000-0000-0000DA460000}"/>
    <cellStyle name="Normal 6 8 3 6" xfId="18139" xr:uid="{00000000-0005-0000-0000-0000DB460000}"/>
    <cellStyle name="Normal 6 8 3 6 2" xfId="18140" xr:uid="{00000000-0005-0000-0000-0000DC460000}"/>
    <cellStyle name="Normal 6 8 3 6 3" xfId="18141" xr:uid="{00000000-0005-0000-0000-0000DD460000}"/>
    <cellStyle name="Normal 6 8 3 6 4" xfId="18142" xr:uid="{00000000-0005-0000-0000-0000DE460000}"/>
    <cellStyle name="Normal 6 8 3 6 5" xfId="18143" xr:uid="{00000000-0005-0000-0000-0000DF460000}"/>
    <cellStyle name="Normal 6 8 3 6 6" xfId="18144" xr:uid="{00000000-0005-0000-0000-0000E0460000}"/>
    <cellStyle name="Normal 6 8 3 7" xfId="18145" xr:uid="{00000000-0005-0000-0000-0000E1460000}"/>
    <cellStyle name="Normal 6 8 3 8" xfId="18146" xr:uid="{00000000-0005-0000-0000-0000E2460000}"/>
    <cellStyle name="Normal 6 8 3 9" xfId="18147" xr:uid="{00000000-0005-0000-0000-0000E3460000}"/>
    <cellStyle name="Normal 6 8 4" xfId="18148" xr:uid="{00000000-0005-0000-0000-0000E4460000}"/>
    <cellStyle name="Normal 6 8 4 2" xfId="18149" xr:uid="{00000000-0005-0000-0000-0000E5460000}"/>
    <cellStyle name="Normal 6 8 4 2 2" xfId="18150" xr:uid="{00000000-0005-0000-0000-0000E6460000}"/>
    <cellStyle name="Normal 6 8 4 2 3" xfId="18151" xr:uid="{00000000-0005-0000-0000-0000E7460000}"/>
    <cellStyle name="Normal 6 8 4 2 4" xfId="18152" xr:uid="{00000000-0005-0000-0000-0000E8460000}"/>
    <cellStyle name="Normal 6 8 4 2 5" xfId="18153" xr:uid="{00000000-0005-0000-0000-0000E9460000}"/>
    <cellStyle name="Normal 6 8 4 2 6" xfId="18154" xr:uid="{00000000-0005-0000-0000-0000EA460000}"/>
    <cellStyle name="Normal 6 8 4 3" xfId="18155" xr:uid="{00000000-0005-0000-0000-0000EB460000}"/>
    <cellStyle name="Normal 6 8 4 4" xfId="18156" xr:uid="{00000000-0005-0000-0000-0000EC460000}"/>
    <cellStyle name="Normal 6 8 4 5" xfId="18157" xr:uid="{00000000-0005-0000-0000-0000ED460000}"/>
    <cellStyle name="Normal 6 8 4 6" xfId="18158" xr:uid="{00000000-0005-0000-0000-0000EE460000}"/>
    <cellStyle name="Normal 6 8 4 7" xfId="18159" xr:uid="{00000000-0005-0000-0000-0000EF460000}"/>
    <cellStyle name="Normal 6 8 5" xfId="18160" xr:uid="{00000000-0005-0000-0000-0000F0460000}"/>
    <cellStyle name="Normal 6 8 5 2" xfId="18161" xr:uid="{00000000-0005-0000-0000-0000F1460000}"/>
    <cellStyle name="Normal 6 8 5 2 2" xfId="18162" xr:uid="{00000000-0005-0000-0000-0000F2460000}"/>
    <cellStyle name="Normal 6 8 5 2 3" xfId="18163" xr:uid="{00000000-0005-0000-0000-0000F3460000}"/>
    <cellStyle name="Normal 6 8 5 2 4" xfId="18164" xr:uid="{00000000-0005-0000-0000-0000F4460000}"/>
    <cellStyle name="Normal 6 8 5 2 5" xfId="18165" xr:uid="{00000000-0005-0000-0000-0000F5460000}"/>
    <cellStyle name="Normal 6 8 5 2 6" xfId="18166" xr:uid="{00000000-0005-0000-0000-0000F6460000}"/>
    <cellStyle name="Normal 6 8 5 3" xfId="18167" xr:uid="{00000000-0005-0000-0000-0000F7460000}"/>
    <cellStyle name="Normal 6 8 5 4" xfId="18168" xr:uid="{00000000-0005-0000-0000-0000F8460000}"/>
    <cellStyle name="Normal 6 8 5 5" xfId="18169" xr:uid="{00000000-0005-0000-0000-0000F9460000}"/>
    <cellStyle name="Normal 6 8 5 6" xfId="18170" xr:uid="{00000000-0005-0000-0000-0000FA460000}"/>
    <cellStyle name="Normal 6 8 5 7" xfId="18171" xr:uid="{00000000-0005-0000-0000-0000FB460000}"/>
    <cellStyle name="Normal 6 8 6" xfId="18172" xr:uid="{00000000-0005-0000-0000-0000FC460000}"/>
    <cellStyle name="Normal 6 8 6 2" xfId="18173" xr:uid="{00000000-0005-0000-0000-0000FD460000}"/>
    <cellStyle name="Normal 6 8 6 2 2" xfId="18174" xr:uid="{00000000-0005-0000-0000-0000FE460000}"/>
    <cellStyle name="Normal 6 8 6 2 3" xfId="18175" xr:uid="{00000000-0005-0000-0000-0000FF460000}"/>
    <cellStyle name="Normal 6 8 6 2 4" xfId="18176" xr:uid="{00000000-0005-0000-0000-000000470000}"/>
    <cellStyle name="Normal 6 8 6 2 5" xfId="18177" xr:uid="{00000000-0005-0000-0000-000001470000}"/>
    <cellStyle name="Normal 6 8 6 2 6" xfId="18178" xr:uid="{00000000-0005-0000-0000-000002470000}"/>
    <cellStyle name="Normal 6 8 6 3" xfId="18179" xr:uid="{00000000-0005-0000-0000-000003470000}"/>
    <cellStyle name="Normal 6 8 6 4" xfId="18180" xr:uid="{00000000-0005-0000-0000-000004470000}"/>
    <cellStyle name="Normal 6 8 6 5" xfId="18181" xr:uid="{00000000-0005-0000-0000-000005470000}"/>
    <cellStyle name="Normal 6 8 6 6" xfId="18182" xr:uid="{00000000-0005-0000-0000-000006470000}"/>
    <cellStyle name="Normal 6 8 6 7" xfId="18183" xr:uid="{00000000-0005-0000-0000-000007470000}"/>
    <cellStyle name="Normal 6 8 7" xfId="18184" xr:uid="{00000000-0005-0000-0000-000008470000}"/>
    <cellStyle name="Normal 6 8 7 2" xfId="18185" xr:uid="{00000000-0005-0000-0000-000009470000}"/>
    <cellStyle name="Normal 6 8 7 2 2" xfId="18186" xr:uid="{00000000-0005-0000-0000-00000A470000}"/>
    <cellStyle name="Normal 6 8 7 2 3" xfId="18187" xr:uid="{00000000-0005-0000-0000-00000B470000}"/>
    <cellStyle name="Normal 6 8 7 2 4" xfId="18188" xr:uid="{00000000-0005-0000-0000-00000C470000}"/>
    <cellStyle name="Normal 6 8 7 2 5" xfId="18189" xr:uid="{00000000-0005-0000-0000-00000D470000}"/>
    <cellStyle name="Normal 6 8 7 2 6" xfId="18190" xr:uid="{00000000-0005-0000-0000-00000E470000}"/>
    <cellStyle name="Normal 6 8 7 3" xfId="18191" xr:uid="{00000000-0005-0000-0000-00000F470000}"/>
    <cellStyle name="Normal 6 8 7 4" xfId="18192" xr:uid="{00000000-0005-0000-0000-000010470000}"/>
    <cellStyle name="Normal 6 8 7 5" xfId="18193" xr:uid="{00000000-0005-0000-0000-000011470000}"/>
    <cellStyle name="Normal 6 8 7 6" xfId="18194" xr:uid="{00000000-0005-0000-0000-000012470000}"/>
    <cellStyle name="Normal 6 8 7 7" xfId="18195" xr:uid="{00000000-0005-0000-0000-000013470000}"/>
    <cellStyle name="Normal 6 8 8" xfId="18196" xr:uid="{00000000-0005-0000-0000-000014470000}"/>
    <cellStyle name="Normal 6 8 8 2" xfId="18197" xr:uid="{00000000-0005-0000-0000-000015470000}"/>
    <cellStyle name="Normal 6 8 8 3" xfId="18198" xr:uid="{00000000-0005-0000-0000-000016470000}"/>
    <cellStyle name="Normal 6 8 8 4" xfId="18199" xr:uid="{00000000-0005-0000-0000-000017470000}"/>
    <cellStyle name="Normal 6 8 8 5" xfId="18200" xr:uid="{00000000-0005-0000-0000-000018470000}"/>
    <cellStyle name="Normal 6 8 8 6" xfId="18201" xr:uid="{00000000-0005-0000-0000-000019470000}"/>
    <cellStyle name="Normal 6 8 9" xfId="18202" xr:uid="{00000000-0005-0000-0000-00001A470000}"/>
    <cellStyle name="Normal 6 9" xfId="18203" xr:uid="{00000000-0005-0000-0000-00001B470000}"/>
    <cellStyle name="Normal 6_El Salvador" xfId="18204" xr:uid="{00000000-0005-0000-0000-00001C470000}"/>
    <cellStyle name="Normal 60" xfId="18205" xr:uid="{00000000-0005-0000-0000-00001D470000}"/>
    <cellStyle name="Normal 60 2" xfId="18206" xr:uid="{00000000-0005-0000-0000-00001E470000}"/>
    <cellStyle name="Normal 60 2 2" xfId="18207" xr:uid="{00000000-0005-0000-0000-00001F470000}"/>
    <cellStyle name="Normal 60 3" xfId="18208" xr:uid="{00000000-0005-0000-0000-000020470000}"/>
    <cellStyle name="Normal 60 3 2" xfId="18209" xr:uid="{00000000-0005-0000-0000-000021470000}"/>
    <cellStyle name="Normal 60 4" xfId="18210" xr:uid="{00000000-0005-0000-0000-000022470000}"/>
    <cellStyle name="Normal 60 4 2" xfId="18211" xr:uid="{00000000-0005-0000-0000-000023470000}"/>
    <cellStyle name="Normal 60 5" xfId="18212" xr:uid="{00000000-0005-0000-0000-000024470000}"/>
    <cellStyle name="Normal 60 5 2" xfId="18213" xr:uid="{00000000-0005-0000-0000-000025470000}"/>
    <cellStyle name="Normal 60 6" xfId="18214" xr:uid="{00000000-0005-0000-0000-000026470000}"/>
    <cellStyle name="Normal 60_New ALCO Model &amp; Content_7.21.11" xfId="18215" xr:uid="{00000000-0005-0000-0000-000027470000}"/>
    <cellStyle name="Normal 61" xfId="18216" xr:uid="{00000000-0005-0000-0000-000028470000}"/>
    <cellStyle name="Normal 61 2" xfId="18217" xr:uid="{00000000-0005-0000-0000-000029470000}"/>
    <cellStyle name="Normal 61 2 2" xfId="18218" xr:uid="{00000000-0005-0000-0000-00002A470000}"/>
    <cellStyle name="Normal 61 3" xfId="18219" xr:uid="{00000000-0005-0000-0000-00002B470000}"/>
    <cellStyle name="Normal 61 4" xfId="18220" xr:uid="{00000000-0005-0000-0000-00002C470000}"/>
    <cellStyle name="Normal 61 5" xfId="18221" xr:uid="{00000000-0005-0000-0000-00002D470000}"/>
    <cellStyle name="Normal 61 6" xfId="18222" xr:uid="{00000000-0005-0000-0000-00002E470000}"/>
    <cellStyle name="Normal 62" xfId="18223" xr:uid="{00000000-0005-0000-0000-00002F470000}"/>
    <cellStyle name="Normal 62 2" xfId="18224" xr:uid="{00000000-0005-0000-0000-000030470000}"/>
    <cellStyle name="Normal 62 3" xfId="18225" xr:uid="{00000000-0005-0000-0000-000031470000}"/>
    <cellStyle name="Normal 62 4" xfId="18226" xr:uid="{00000000-0005-0000-0000-000032470000}"/>
    <cellStyle name="Normal 62 5" xfId="18227" xr:uid="{00000000-0005-0000-0000-000033470000}"/>
    <cellStyle name="Normal 63" xfId="18228" xr:uid="{00000000-0005-0000-0000-000034470000}"/>
    <cellStyle name="Normal 63 2" xfId="18229" xr:uid="{00000000-0005-0000-0000-000035470000}"/>
    <cellStyle name="Normal 63 3" xfId="18230" xr:uid="{00000000-0005-0000-0000-000036470000}"/>
    <cellStyle name="Normal 63 4" xfId="18231" xr:uid="{00000000-0005-0000-0000-000037470000}"/>
    <cellStyle name="Normal 63 5" xfId="18232" xr:uid="{00000000-0005-0000-0000-000038470000}"/>
    <cellStyle name="Normal 64" xfId="18233" xr:uid="{00000000-0005-0000-0000-000039470000}"/>
    <cellStyle name="Normal 64 2" xfId="18234" xr:uid="{00000000-0005-0000-0000-00003A470000}"/>
    <cellStyle name="Normal 64 3" xfId="18235" xr:uid="{00000000-0005-0000-0000-00003B470000}"/>
    <cellStyle name="Normal 64 4" xfId="18236" xr:uid="{00000000-0005-0000-0000-00003C470000}"/>
    <cellStyle name="Normal 64 5" xfId="18237" xr:uid="{00000000-0005-0000-0000-00003D470000}"/>
    <cellStyle name="Normal 65" xfId="18238" xr:uid="{00000000-0005-0000-0000-00003E470000}"/>
    <cellStyle name="Normal 65 2" xfId="18239" xr:uid="{00000000-0005-0000-0000-00003F470000}"/>
    <cellStyle name="Normal 65 2 2" xfId="18240" xr:uid="{00000000-0005-0000-0000-000040470000}"/>
    <cellStyle name="Normal 65 2 2 2" xfId="18241" xr:uid="{00000000-0005-0000-0000-000041470000}"/>
    <cellStyle name="Normal 65 2 2 3" xfId="18242" xr:uid="{00000000-0005-0000-0000-000042470000}"/>
    <cellStyle name="Normal 65 2 2 4" xfId="18243" xr:uid="{00000000-0005-0000-0000-000043470000}"/>
    <cellStyle name="Normal 65 2 3" xfId="18244" xr:uid="{00000000-0005-0000-0000-000044470000}"/>
    <cellStyle name="Normal 65 2 4" xfId="18245" xr:uid="{00000000-0005-0000-0000-000045470000}"/>
    <cellStyle name="Normal 65 2 5" xfId="18246" xr:uid="{00000000-0005-0000-0000-000046470000}"/>
    <cellStyle name="Normal 65 3" xfId="18247" xr:uid="{00000000-0005-0000-0000-000047470000}"/>
    <cellStyle name="Normal 65 4" xfId="18248" xr:uid="{00000000-0005-0000-0000-000048470000}"/>
    <cellStyle name="Normal 65 5" xfId="18249" xr:uid="{00000000-0005-0000-0000-000049470000}"/>
    <cellStyle name="Normal 65 6" xfId="18250" xr:uid="{00000000-0005-0000-0000-00004A470000}"/>
    <cellStyle name="Normal 66" xfId="18251" xr:uid="{00000000-0005-0000-0000-00004B470000}"/>
    <cellStyle name="Normal 66 2" xfId="18252" xr:uid="{00000000-0005-0000-0000-00004C470000}"/>
    <cellStyle name="Normal 66 3" xfId="18253" xr:uid="{00000000-0005-0000-0000-00004D470000}"/>
    <cellStyle name="Normal 66 4" xfId="18254" xr:uid="{00000000-0005-0000-0000-00004E470000}"/>
    <cellStyle name="Normal 66 5" xfId="18255" xr:uid="{00000000-0005-0000-0000-00004F470000}"/>
    <cellStyle name="Normal 67" xfId="18256" xr:uid="{00000000-0005-0000-0000-000050470000}"/>
    <cellStyle name="Normal 67 2" xfId="18257" xr:uid="{00000000-0005-0000-0000-000051470000}"/>
    <cellStyle name="Normal 67 3" xfId="18258" xr:uid="{00000000-0005-0000-0000-000052470000}"/>
    <cellStyle name="Normal 67 4" xfId="18259" xr:uid="{00000000-0005-0000-0000-000053470000}"/>
    <cellStyle name="Normal 67 5" xfId="18260" xr:uid="{00000000-0005-0000-0000-000054470000}"/>
    <cellStyle name="Normal 68" xfId="18261" xr:uid="{00000000-0005-0000-0000-000055470000}"/>
    <cellStyle name="Normal 68 2" xfId="18262" xr:uid="{00000000-0005-0000-0000-000056470000}"/>
    <cellStyle name="Normal 68 3" xfId="18263" xr:uid="{00000000-0005-0000-0000-000057470000}"/>
    <cellStyle name="Normal 68 4" xfId="18264" xr:uid="{00000000-0005-0000-0000-000058470000}"/>
    <cellStyle name="Normal 68 5" xfId="18265" xr:uid="{00000000-0005-0000-0000-000059470000}"/>
    <cellStyle name="Normal 69" xfId="18266" xr:uid="{00000000-0005-0000-0000-00005A470000}"/>
    <cellStyle name="Normal 69 2" xfId="18267" xr:uid="{00000000-0005-0000-0000-00005B470000}"/>
    <cellStyle name="Normal 69 3" xfId="18268" xr:uid="{00000000-0005-0000-0000-00005C470000}"/>
    <cellStyle name="Normal 69 4" xfId="18269" xr:uid="{00000000-0005-0000-0000-00005D470000}"/>
    <cellStyle name="Normal 69 5" xfId="18270" xr:uid="{00000000-0005-0000-0000-00005E470000}"/>
    <cellStyle name="Normal 69 6" xfId="18271" xr:uid="{00000000-0005-0000-0000-00005F470000}"/>
    <cellStyle name="Normal 7" xfId="18272" xr:uid="{00000000-0005-0000-0000-000060470000}"/>
    <cellStyle name="Normal 7 10" xfId="18273" xr:uid="{00000000-0005-0000-0000-000061470000}"/>
    <cellStyle name="Normal 7 10 10" xfId="18274" xr:uid="{00000000-0005-0000-0000-000062470000}"/>
    <cellStyle name="Normal 7 10 2" xfId="18275" xr:uid="{00000000-0005-0000-0000-000063470000}"/>
    <cellStyle name="Normal 7 10 2 2" xfId="18276" xr:uid="{00000000-0005-0000-0000-000064470000}"/>
    <cellStyle name="Normal 7 10 2 3" xfId="18277" xr:uid="{00000000-0005-0000-0000-000065470000}"/>
    <cellStyle name="Normal 7 10 2 4" xfId="18278" xr:uid="{00000000-0005-0000-0000-000066470000}"/>
    <cellStyle name="Normal 7 10 2 5" xfId="18279" xr:uid="{00000000-0005-0000-0000-000067470000}"/>
    <cellStyle name="Normal 7 10 2 6" xfId="18280" xr:uid="{00000000-0005-0000-0000-000068470000}"/>
    <cellStyle name="Normal 7 10 2 7" xfId="18281" xr:uid="{00000000-0005-0000-0000-000069470000}"/>
    <cellStyle name="Normal 7 10 2 8" xfId="18282" xr:uid="{00000000-0005-0000-0000-00006A470000}"/>
    <cellStyle name="Normal 7 10 2 9" xfId="18283" xr:uid="{00000000-0005-0000-0000-00006B470000}"/>
    <cellStyle name="Normal 7 10 3" xfId="18284" xr:uid="{00000000-0005-0000-0000-00006C470000}"/>
    <cellStyle name="Normal 7 10 4" xfId="18285" xr:uid="{00000000-0005-0000-0000-00006D470000}"/>
    <cellStyle name="Normal 7 10 5" xfId="18286" xr:uid="{00000000-0005-0000-0000-00006E470000}"/>
    <cellStyle name="Normal 7 10 6" xfId="18287" xr:uid="{00000000-0005-0000-0000-00006F470000}"/>
    <cellStyle name="Normal 7 10 7" xfId="18288" xr:uid="{00000000-0005-0000-0000-000070470000}"/>
    <cellStyle name="Normal 7 10 8" xfId="18289" xr:uid="{00000000-0005-0000-0000-000071470000}"/>
    <cellStyle name="Normal 7 10 9" xfId="18290" xr:uid="{00000000-0005-0000-0000-000072470000}"/>
    <cellStyle name="Normal 7 11" xfId="18291" xr:uid="{00000000-0005-0000-0000-000073470000}"/>
    <cellStyle name="Normal 7 11 10" xfId="18292" xr:uid="{00000000-0005-0000-0000-000074470000}"/>
    <cellStyle name="Normal 7 11 2" xfId="18293" xr:uid="{00000000-0005-0000-0000-000075470000}"/>
    <cellStyle name="Normal 7 11 2 2" xfId="18294" xr:uid="{00000000-0005-0000-0000-000076470000}"/>
    <cellStyle name="Normal 7 11 2 3" xfId="18295" xr:uid="{00000000-0005-0000-0000-000077470000}"/>
    <cellStyle name="Normal 7 11 2 4" xfId="18296" xr:uid="{00000000-0005-0000-0000-000078470000}"/>
    <cellStyle name="Normal 7 11 2 5" xfId="18297" xr:uid="{00000000-0005-0000-0000-000079470000}"/>
    <cellStyle name="Normal 7 11 2 6" xfId="18298" xr:uid="{00000000-0005-0000-0000-00007A470000}"/>
    <cellStyle name="Normal 7 11 2 7" xfId="18299" xr:uid="{00000000-0005-0000-0000-00007B470000}"/>
    <cellStyle name="Normal 7 11 2 8" xfId="18300" xr:uid="{00000000-0005-0000-0000-00007C470000}"/>
    <cellStyle name="Normal 7 11 2 9" xfId="18301" xr:uid="{00000000-0005-0000-0000-00007D470000}"/>
    <cellStyle name="Normal 7 11 3" xfId="18302" xr:uid="{00000000-0005-0000-0000-00007E470000}"/>
    <cellStyle name="Normal 7 11 4" xfId="18303" xr:uid="{00000000-0005-0000-0000-00007F470000}"/>
    <cellStyle name="Normal 7 11 5" xfId="18304" xr:uid="{00000000-0005-0000-0000-000080470000}"/>
    <cellStyle name="Normal 7 11 6" xfId="18305" xr:uid="{00000000-0005-0000-0000-000081470000}"/>
    <cellStyle name="Normal 7 11 7" xfId="18306" xr:uid="{00000000-0005-0000-0000-000082470000}"/>
    <cellStyle name="Normal 7 11 8" xfId="18307" xr:uid="{00000000-0005-0000-0000-000083470000}"/>
    <cellStyle name="Normal 7 11 9" xfId="18308" xr:uid="{00000000-0005-0000-0000-000084470000}"/>
    <cellStyle name="Normal 7 12" xfId="18309" xr:uid="{00000000-0005-0000-0000-000085470000}"/>
    <cellStyle name="Normal 7 12 10" xfId="18310" xr:uid="{00000000-0005-0000-0000-000086470000}"/>
    <cellStyle name="Normal 7 12 2" xfId="18311" xr:uid="{00000000-0005-0000-0000-000087470000}"/>
    <cellStyle name="Normal 7 12 2 2" xfId="18312" xr:uid="{00000000-0005-0000-0000-000088470000}"/>
    <cellStyle name="Normal 7 12 2 3" xfId="18313" xr:uid="{00000000-0005-0000-0000-000089470000}"/>
    <cellStyle name="Normal 7 12 2 4" xfId="18314" xr:uid="{00000000-0005-0000-0000-00008A470000}"/>
    <cellStyle name="Normal 7 12 2 5" xfId="18315" xr:uid="{00000000-0005-0000-0000-00008B470000}"/>
    <cellStyle name="Normal 7 12 2 6" xfId="18316" xr:uid="{00000000-0005-0000-0000-00008C470000}"/>
    <cellStyle name="Normal 7 12 2 7" xfId="18317" xr:uid="{00000000-0005-0000-0000-00008D470000}"/>
    <cellStyle name="Normal 7 12 2 8" xfId="18318" xr:uid="{00000000-0005-0000-0000-00008E470000}"/>
    <cellStyle name="Normal 7 12 2 9" xfId="18319" xr:uid="{00000000-0005-0000-0000-00008F470000}"/>
    <cellStyle name="Normal 7 12 3" xfId="18320" xr:uid="{00000000-0005-0000-0000-000090470000}"/>
    <cellStyle name="Normal 7 12 4" xfId="18321" xr:uid="{00000000-0005-0000-0000-000091470000}"/>
    <cellStyle name="Normal 7 12 5" xfId="18322" xr:uid="{00000000-0005-0000-0000-000092470000}"/>
    <cellStyle name="Normal 7 12 6" xfId="18323" xr:uid="{00000000-0005-0000-0000-000093470000}"/>
    <cellStyle name="Normal 7 12 7" xfId="18324" xr:uid="{00000000-0005-0000-0000-000094470000}"/>
    <cellStyle name="Normal 7 12 8" xfId="18325" xr:uid="{00000000-0005-0000-0000-000095470000}"/>
    <cellStyle name="Normal 7 12 9" xfId="18326" xr:uid="{00000000-0005-0000-0000-000096470000}"/>
    <cellStyle name="Normal 7 13" xfId="18327" xr:uid="{00000000-0005-0000-0000-000097470000}"/>
    <cellStyle name="Normal 7 13 2" xfId="18328" xr:uid="{00000000-0005-0000-0000-000098470000}"/>
    <cellStyle name="Normal 7 13 3" xfId="18329" xr:uid="{00000000-0005-0000-0000-000099470000}"/>
    <cellStyle name="Normal 7 13 4" xfId="18330" xr:uid="{00000000-0005-0000-0000-00009A470000}"/>
    <cellStyle name="Normal 7 13 5" xfId="18331" xr:uid="{00000000-0005-0000-0000-00009B470000}"/>
    <cellStyle name="Normal 7 13 6" xfId="18332" xr:uid="{00000000-0005-0000-0000-00009C470000}"/>
    <cellStyle name="Normal 7 13 7" xfId="18333" xr:uid="{00000000-0005-0000-0000-00009D470000}"/>
    <cellStyle name="Normal 7 13 8" xfId="18334" xr:uid="{00000000-0005-0000-0000-00009E470000}"/>
    <cellStyle name="Normal 7 13 9" xfId="18335" xr:uid="{00000000-0005-0000-0000-00009F470000}"/>
    <cellStyle name="Normal 7 14" xfId="18336" xr:uid="{00000000-0005-0000-0000-0000A0470000}"/>
    <cellStyle name="Normal 7 15" xfId="18337" xr:uid="{00000000-0005-0000-0000-0000A1470000}"/>
    <cellStyle name="Normal 7 16" xfId="18338" xr:uid="{00000000-0005-0000-0000-0000A2470000}"/>
    <cellStyle name="Normal 7 17" xfId="18339" xr:uid="{00000000-0005-0000-0000-0000A3470000}"/>
    <cellStyle name="Normal 7 18" xfId="18340" xr:uid="{00000000-0005-0000-0000-0000A4470000}"/>
    <cellStyle name="Normal 7 19" xfId="18341" xr:uid="{00000000-0005-0000-0000-0000A5470000}"/>
    <cellStyle name="Normal 7 2" xfId="18342" xr:uid="{00000000-0005-0000-0000-0000A6470000}"/>
    <cellStyle name="Normal 7 2 10" xfId="18343" xr:uid="{00000000-0005-0000-0000-0000A7470000}"/>
    <cellStyle name="Normal 7 2 11" xfId="18344" xr:uid="{00000000-0005-0000-0000-0000A8470000}"/>
    <cellStyle name="Normal 7 2 12" xfId="18345" xr:uid="{00000000-0005-0000-0000-0000A9470000}"/>
    <cellStyle name="Normal 7 2 2" xfId="18346" xr:uid="{00000000-0005-0000-0000-0000AA470000}"/>
    <cellStyle name="Normal 7 2 2 10" xfId="18347" xr:uid="{00000000-0005-0000-0000-0000AB470000}"/>
    <cellStyle name="Normal 7 2 2 2" xfId="18348" xr:uid="{00000000-0005-0000-0000-0000AC470000}"/>
    <cellStyle name="Normal 7 2 2 3" xfId="18349" xr:uid="{00000000-0005-0000-0000-0000AD470000}"/>
    <cellStyle name="Normal 7 2 2 4" xfId="18350" xr:uid="{00000000-0005-0000-0000-0000AE470000}"/>
    <cellStyle name="Normal 7 2 2 5" xfId="18351" xr:uid="{00000000-0005-0000-0000-0000AF470000}"/>
    <cellStyle name="Normal 7 2 2 6" xfId="18352" xr:uid="{00000000-0005-0000-0000-0000B0470000}"/>
    <cellStyle name="Normal 7 2 2 7" xfId="18353" xr:uid="{00000000-0005-0000-0000-0000B1470000}"/>
    <cellStyle name="Normal 7 2 2 8" xfId="18354" xr:uid="{00000000-0005-0000-0000-0000B2470000}"/>
    <cellStyle name="Normal 7 2 2 9" xfId="18355" xr:uid="{00000000-0005-0000-0000-0000B3470000}"/>
    <cellStyle name="Normal 7 2 3" xfId="18356" xr:uid="{00000000-0005-0000-0000-0000B4470000}"/>
    <cellStyle name="Normal 7 2 3 2" xfId="18357" xr:uid="{00000000-0005-0000-0000-0000B5470000}"/>
    <cellStyle name="Normal 7 2 4" xfId="18358" xr:uid="{00000000-0005-0000-0000-0000B6470000}"/>
    <cellStyle name="Normal 7 2 5" xfId="18359" xr:uid="{00000000-0005-0000-0000-0000B7470000}"/>
    <cellStyle name="Normal 7 2 6" xfId="18360" xr:uid="{00000000-0005-0000-0000-0000B8470000}"/>
    <cellStyle name="Normal 7 2 7" xfId="18361" xr:uid="{00000000-0005-0000-0000-0000B9470000}"/>
    <cellStyle name="Normal 7 2 8" xfId="18362" xr:uid="{00000000-0005-0000-0000-0000BA470000}"/>
    <cellStyle name="Normal 7 2 9" xfId="18363" xr:uid="{00000000-0005-0000-0000-0000BB470000}"/>
    <cellStyle name="Normal 7 20" xfId="18364" xr:uid="{00000000-0005-0000-0000-0000BC470000}"/>
    <cellStyle name="Normal 7 21" xfId="18365" xr:uid="{00000000-0005-0000-0000-0000BD470000}"/>
    <cellStyle name="Normal 7 22" xfId="18366" xr:uid="{00000000-0005-0000-0000-0000BE470000}"/>
    <cellStyle name="Normal 7 3" xfId="18367" xr:uid="{00000000-0005-0000-0000-0000BF470000}"/>
    <cellStyle name="Normal 7 3 10" xfId="18368" xr:uid="{00000000-0005-0000-0000-0000C0470000}"/>
    <cellStyle name="Normal 7 3 11" xfId="18369" xr:uid="{00000000-0005-0000-0000-0000C1470000}"/>
    <cellStyle name="Normal 7 3 2" xfId="18370" xr:uid="{00000000-0005-0000-0000-0000C2470000}"/>
    <cellStyle name="Normal 7 3 2 10" xfId="18371" xr:uid="{00000000-0005-0000-0000-0000C3470000}"/>
    <cellStyle name="Normal 7 3 2 2" xfId="18372" xr:uid="{00000000-0005-0000-0000-0000C4470000}"/>
    <cellStyle name="Normal 7 3 2 3" xfId="18373" xr:uid="{00000000-0005-0000-0000-0000C5470000}"/>
    <cellStyle name="Normal 7 3 2 4" xfId="18374" xr:uid="{00000000-0005-0000-0000-0000C6470000}"/>
    <cellStyle name="Normal 7 3 2 5" xfId="18375" xr:uid="{00000000-0005-0000-0000-0000C7470000}"/>
    <cellStyle name="Normal 7 3 2 6" xfId="18376" xr:uid="{00000000-0005-0000-0000-0000C8470000}"/>
    <cellStyle name="Normal 7 3 2 7" xfId="18377" xr:uid="{00000000-0005-0000-0000-0000C9470000}"/>
    <cellStyle name="Normal 7 3 2 8" xfId="18378" xr:uid="{00000000-0005-0000-0000-0000CA470000}"/>
    <cellStyle name="Normal 7 3 2 9" xfId="18379" xr:uid="{00000000-0005-0000-0000-0000CB470000}"/>
    <cellStyle name="Normal 7 3 3" xfId="18380" xr:uid="{00000000-0005-0000-0000-0000CC470000}"/>
    <cellStyle name="Normal 7 3 4" xfId="18381" xr:uid="{00000000-0005-0000-0000-0000CD470000}"/>
    <cellStyle name="Normal 7 3 5" xfId="18382" xr:uid="{00000000-0005-0000-0000-0000CE470000}"/>
    <cellStyle name="Normal 7 3 6" xfId="18383" xr:uid="{00000000-0005-0000-0000-0000CF470000}"/>
    <cellStyle name="Normal 7 3 7" xfId="18384" xr:uid="{00000000-0005-0000-0000-0000D0470000}"/>
    <cellStyle name="Normal 7 3 8" xfId="18385" xr:uid="{00000000-0005-0000-0000-0000D1470000}"/>
    <cellStyle name="Normal 7 3 9" xfId="18386" xr:uid="{00000000-0005-0000-0000-0000D2470000}"/>
    <cellStyle name="Normal 7 4" xfId="18387" xr:uid="{00000000-0005-0000-0000-0000D3470000}"/>
    <cellStyle name="Normal 7 4 10" xfId="18388" xr:uid="{00000000-0005-0000-0000-0000D4470000}"/>
    <cellStyle name="Normal 7 4 11" xfId="18389" xr:uid="{00000000-0005-0000-0000-0000D5470000}"/>
    <cellStyle name="Normal 7 4 11 2" xfId="18390" xr:uid="{00000000-0005-0000-0000-0000D6470000}"/>
    <cellStyle name="Normal 7 4 2" xfId="18391" xr:uid="{00000000-0005-0000-0000-0000D7470000}"/>
    <cellStyle name="Normal 7 4 2 2" xfId="18392" xr:uid="{00000000-0005-0000-0000-0000D8470000}"/>
    <cellStyle name="Normal 7 4 2 3" xfId="18393" xr:uid="{00000000-0005-0000-0000-0000D9470000}"/>
    <cellStyle name="Normal 7 4 2 4" xfId="18394" xr:uid="{00000000-0005-0000-0000-0000DA470000}"/>
    <cellStyle name="Normal 7 4 2 5" xfId="18395" xr:uid="{00000000-0005-0000-0000-0000DB470000}"/>
    <cellStyle name="Normal 7 4 2 6" xfId="18396" xr:uid="{00000000-0005-0000-0000-0000DC470000}"/>
    <cellStyle name="Normal 7 4 2 7" xfId="18397" xr:uid="{00000000-0005-0000-0000-0000DD470000}"/>
    <cellStyle name="Normal 7 4 2 8" xfId="18398" xr:uid="{00000000-0005-0000-0000-0000DE470000}"/>
    <cellStyle name="Normal 7 4 2 9" xfId="18399" xr:uid="{00000000-0005-0000-0000-0000DF470000}"/>
    <cellStyle name="Normal 7 4 3" xfId="18400" xr:uid="{00000000-0005-0000-0000-0000E0470000}"/>
    <cellStyle name="Normal 7 4 4" xfId="18401" xr:uid="{00000000-0005-0000-0000-0000E1470000}"/>
    <cellStyle name="Normal 7 4 5" xfId="18402" xr:uid="{00000000-0005-0000-0000-0000E2470000}"/>
    <cellStyle name="Normal 7 4 6" xfId="18403" xr:uid="{00000000-0005-0000-0000-0000E3470000}"/>
    <cellStyle name="Normal 7 4 7" xfId="18404" xr:uid="{00000000-0005-0000-0000-0000E4470000}"/>
    <cellStyle name="Normal 7 4 8" xfId="18405" xr:uid="{00000000-0005-0000-0000-0000E5470000}"/>
    <cellStyle name="Normal 7 4 9" xfId="18406" xr:uid="{00000000-0005-0000-0000-0000E6470000}"/>
    <cellStyle name="Normal 7 5" xfId="18407" xr:uid="{00000000-0005-0000-0000-0000E7470000}"/>
    <cellStyle name="Normal 7 5 10" xfId="18408" xr:uid="{00000000-0005-0000-0000-0000E8470000}"/>
    <cellStyle name="Normal 7 5 11" xfId="18409" xr:uid="{00000000-0005-0000-0000-0000E9470000}"/>
    <cellStyle name="Normal 7 5 11 2" xfId="18410" xr:uid="{00000000-0005-0000-0000-0000EA470000}"/>
    <cellStyle name="Normal 7 5 2" xfId="18411" xr:uid="{00000000-0005-0000-0000-0000EB470000}"/>
    <cellStyle name="Normal 7 5 2 2" xfId="18412" xr:uid="{00000000-0005-0000-0000-0000EC470000}"/>
    <cellStyle name="Normal 7 5 2 3" xfId="18413" xr:uid="{00000000-0005-0000-0000-0000ED470000}"/>
    <cellStyle name="Normal 7 5 2 4" xfId="18414" xr:uid="{00000000-0005-0000-0000-0000EE470000}"/>
    <cellStyle name="Normal 7 5 2 5" xfId="18415" xr:uid="{00000000-0005-0000-0000-0000EF470000}"/>
    <cellStyle name="Normal 7 5 2 6" xfId="18416" xr:uid="{00000000-0005-0000-0000-0000F0470000}"/>
    <cellStyle name="Normal 7 5 2 7" xfId="18417" xr:uid="{00000000-0005-0000-0000-0000F1470000}"/>
    <cellStyle name="Normal 7 5 2 8" xfId="18418" xr:uid="{00000000-0005-0000-0000-0000F2470000}"/>
    <cellStyle name="Normal 7 5 2 9" xfId="18419" xr:uid="{00000000-0005-0000-0000-0000F3470000}"/>
    <cellStyle name="Normal 7 5 3" xfId="18420" xr:uid="{00000000-0005-0000-0000-0000F4470000}"/>
    <cellStyle name="Normal 7 5 4" xfId="18421" xr:uid="{00000000-0005-0000-0000-0000F5470000}"/>
    <cellStyle name="Normal 7 5 5" xfId="18422" xr:uid="{00000000-0005-0000-0000-0000F6470000}"/>
    <cellStyle name="Normal 7 5 6" xfId="18423" xr:uid="{00000000-0005-0000-0000-0000F7470000}"/>
    <cellStyle name="Normal 7 5 7" xfId="18424" xr:uid="{00000000-0005-0000-0000-0000F8470000}"/>
    <cellStyle name="Normal 7 5 8" xfId="18425" xr:uid="{00000000-0005-0000-0000-0000F9470000}"/>
    <cellStyle name="Normal 7 5 9" xfId="18426" xr:uid="{00000000-0005-0000-0000-0000FA470000}"/>
    <cellStyle name="Normal 7 6" xfId="18427" xr:uid="{00000000-0005-0000-0000-0000FB470000}"/>
    <cellStyle name="Normal 7 6 10" xfId="18428" xr:uid="{00000000-0005-0000-0000-0000FC470000}"/>
    <cellStyle name="Normal 7 6 11" xfId="18429" xr:uid="{00000000-0005-0000-0000-0000FD470000}"/>
    <cellStyle name="Normal 7 6 11 2" xfId="18430" xr:uid="{00000000-0005-0000-0000-0000FE470000}"/>
    <cellStyle name="Normal 7 6 2" xfId="18431" xr:uid="{00000000-0005-0000-0000-0000FF470000}"/>
    <cellStyle name="Normal 7 6 2 2" xfId="18432" xr:uid="{00000000-0005-0000-0000-000000480000}"/>
    <cellStyle name="Normal 7 6 2 3" xfId="18433" xr:uid="{00000000-0005-0000-0000-000001480000}"/>
    <cellStyle name="Normal 7 6 2 4" xfId="18434" xr:uid="{00000000-0005-0000-0000-000002480000}"/>
    <cellStyle name="Normal 7 6 2 5" xfId="18435" xr:uid="{00000000-0005-0000-0000-000003480000}"/>
    <cellStyle name="Normal 7 6 2 6" xfId="18436" xr:uid="{00000000-0005-0000-0000-000004480000}"/>
    <cellStyle name="Normal 7 6 2 7" xfId="18437" xr:uid="{00000000-0005-0000-0000-000005480000}"/>
    <cellStyle name="Normal 7 6 2 8" xfId="18438" xr:uid="{00000000-0005-0000-0000-000006480000}"/>
    <cellStyle name="Normal 7 6 2 9" xfId="18439" xr:uid="{00000000-0005-0000-0000-000007480000}"/>
    <cellStyle name="Normal 7 6 3" xfId="18440" xr:uid="{00000000-0005-0000-0000-000008480000}"/>
    <cellStyle name="Normal 7 6 4" xfId="18441" xr:uid="{00000000-0005-0000-0000-000009480000}"/>
    <cellStyle name="Normal 7 6 5" xfId="18442" xr:uid="{00000000-0005-0000-0000-00000A480000}"/>
    <cellStyle name="Normal 7 6 6" xfId="18443" xr:uid="{00000000-0005-0000-0000-00000B480000}"/>
    <cellStyle name="Normal 7 6 7" xfId="18444" xr:uid="{00000000-0005-0000-0000-00000C480000}"/>
    <cellStyle name="Normal 7 6 8" xfId="18445" xr:uid="{00000000-0005-0000-0000-00000D480000}"/>
    <cellStyle name="Normal 7 6 9" xfId="18446" xr:uid="{00000000-0005-0000-0000-00000E480000}"/>
    <cellStyle name="Normal 7 7" xfId="18447" xr:uid="{00000000-0005-0000-0000-00000F480000}"/>
    <cellStyle name="Normal 7 7 10" xfId="18448" xr:uid="{00000000-0005-0000-0000-000010480000}"/>
    <cellStyle name="Normal 7 7 11" xfId="18449" xr:uid="{00000000-0005-0000-0000-000011480000}"/>
    <cellStyle name="Normal 7 7 2" xfId="18450" xr:uid="{00000000-0005-0000-0000-000012480000}"/>
    <cellStyle name="Normal 7 7 2 2" xfId="18451" xr:uid="{00000000-0005-0000-0000-000013480000}"/>
    <cellStyle name="Normal 7 7 2 3" xfId="18452" xr:uid="{00000000-0005-0000-0000-000014480000}"/>
    <cellStyle name="Normal 7 7 2 4" xfId="18453" xr:uid="{00000000-0005-0000-0000-000015480000}"/>
    <cellStyle name="Normal 7 7 2 5" xfId="18454" xr:uid="{00000000-0005-0000-0000-000016480000}"/>
    <cellStyle name="Normal 7 7 2 6" xfId="18455" xr:uid="{00000000-0005-0000-0000-000017480000}"/>
    <cellStyle name="Normal 7 7 2 7" xfId="18456" xr:uid="{00000000-0005-0000-0000-000018480000}"/>
    <cellStyle name="Normal 7 7 2 8" xfId="18457" xr:uid="{00000000-0005-0000-0000-000019480000}"/>
    <cellStyle name="Normal 7 7 2 9" xfId="18458" xr:uid="{00000000-0005-0000-0000-00001A480000}"/>
    <cellStyle name="Normal 7 7 3" xfId="18459" xr:uid="{00000000-0005-0000-0000-00001B480000}"/>
    <cellStyle name="Normal 7 7 4" xfId="18460" xr:uid="{00000000-0005-0000-0000-00001C480000}"/>
    <cellStyle name="Normal 7 7 5" xfId="18461" xr:uid="{00000000-0005-0000-0000-00001D480000}"/>
    <cellStyle name="Normal 7 7 6" xfId="18462" xr:uid="{00000000-0005-0000-0000-00001E480000}"/>
    <cellStyle name="Normal 7 7 7" xfId="18463" xr:uid="{00000000-0005-0000-0000-00001F480000}"/>
    <cellStyle name="Normal 7 7 8" xfId="18464" xr:uid="{00000000-0005-0000-0000-000020480000}"/>
    <cellStyle name="Normal 7 7 9" xfId="18465" xr:uid="{00000000-0005-0000-0000-000021480000}"/>
    <cellStyle name="Normal 7 8" xfId="18466" xr:uid="{00000000-0005-0000-0000-000022480000}"/>
    <cellStyle name="Normal 7 8 10" xfId="18467" xr:uid="{00000000-0005-0000-0000-000023480000}"/>
    <cellStyle name="Normal 7 8 2" xfId="18468" xr:uid="{00000000-0005-0000-0000-000024480000}"/>
    <cellStyle name="Normal 7 8 2 2" xfId="18469" xr:uid="{00000000-0005-0000-0000-000025480000}"/>
    <cellStyle name="Normal 7 8 2 3" xfId="18470" xr:uid="{00000000-0005-0000-0000-000026480000}"/>
    <cellStyle name="Normal 7 8 2 4" xfId="18471" xr:uid="{00000000-0005-0000-0000-000027480000}"/>
    <cellStyle name="Normal 7 8 2 5" xfId="18472" xr:uid="{00000000-0005-0000-0000-000028480000}"/>
    <cellStyle name="Normal 7 8 2 6" xfId="18473" xr:uid="{00000000-0005-0000-0000-000029480000}"/>
    <cellStyle name="Normal 7 8 2 7" xfId="18474" xr:uid="{00000000-0005-0000-0000-00002A480000}"/>
    <cellStyle name="Normal 7 8 2 8" xfId="18475" xr:uid="{00000000-0005-0000-0000-00002B480000}"/>
    <cellStyle name="Normal 7 8 2 9" xfId="18476" xr:uid="{00000000-0005-0000-0000-00002C480000}"/>
    <cellStyle name="Normal 7 8 3" xfId="18477" xr:uid="{00000000-0005-0000-0000-00002D480000}"/>
    <cellStyle name="Normal 7 8 4" xfId="18478" xr:uid="{00000000-0005-0000-0000-00002E480000}"/>
    <cellStyle name="Normal 7 8 5" xfId="18479" xr:uid="{00000000-0005-0000-0000-00002F480000}"/>
    <cellStyle name="Normal 7 8 6" xfId="18480" xr:uid="{00000000-0005-0000-0000-000030480000}"/>
    <cellStyle name="Normal 7 8 7" xfId="18481" xr:uid="{00000000-0005-0000-0000-000031480000}"/>
    <cellStyle name="Normal 7 8 8" xfId="18482" xr:uid="{00000000-0005-0000-0000-000032480000}"/>
    <cellStyle name="Normal 7 8 9" xfId="18483" xr:uid="{00000000-0005-0000-0000-000033480000}"/>
    <cellStyle name="Normal 7 9" xfId="18484" xr:uid="{00000000-0005-0000-0000-000034480000}"/>
    <cellStyle name="Normal 7 9 10" xfId="18485" xr:uid="{00000000-0005-0000-0000-000035480000}"/>
    <cellStyle name="Normal 7 9 2" xfId="18486" xr:uid="{00000000-0005-0000-0000-000036480000}"/>
    <cellStyle name="Normal 7 9 2 2" xfId="18487" xr:uid="{00000000-0005-0000-0000-000037480000}"/>
    <cellStyle name="Normal 7 9 2 3" xfId="18488" xr:uid="{00000000-0005-0000-0000-000038480000}"/>
    <cellStyle name="Normal 7 9 2 4" xfId="18489" xr:uid="{00000000-0005-0000-0000-000039480000}"/>
    <cellStyle name="Normal 7 9 2 5" xfId="18490" xr:uid="{00000000-0005-0000-0000-00003A480000}"/>
    <cellStyle name="Normal 7 9 2 6" xfId="18491" xr:uid="{00000000-0005-0000-0000-00003B480000}"/>
    <cellStyle name="Normal 7 9 2 7" xfId="18492" xr:uid="{00000000-0005-0000-0000-00003C480000}"/>
    <cellStyle name="Normal 7 9 2 8" xfId="18493" xr:uid="{00000000-0005-0000-0000-00003D480000}"/>
    <cellStyle name="Normal 7 9 2 9" xfId="18494" xr:uid="{00000000-0005-0000-0000-00003E480000}"/>
    <cellStyle name="Normal 7 9 3" xfId="18495" xr:uid="{00000000-0005-0000-0000-00003F480000}"/>
    <cellStyle name="Normal 7 9 4" xfId="18496" xr:uid="{00000000-0005-0000-0000-000040480000}"/>
    <cellStyle name="Normal 7 9 5" xfId="18497" xr:uid="{00000000-0005-0000-0000-000041480000}"/>
    <cellStyle name="Normal 7 9 6" xfId="18498" xr:uid="{00000000-0005-0000-0000-000042480000}"/>
    <cellStyle name="Normal 7 9 7" xfId="18499" xr:uid="{00000000-0005-0000-0000-000043480000}"/>
    <cellStyle name="Normal 7 9 8" xfId="18500" xr:uid="{00000000-0005-0000-0000-000044480000}"/>
    <cellStyle name="Normal 7 9 9" xfId="18501" xr:uid="{00000000-0005-0000-0000-000045480000}"/>
    <cellStyle name="Normal 7_El Salvador" xfId="18502" xr:uid="{00000000-0005-0000-0000-000046480000}"/>
    <cellStyle name="Normal 70" xfId="18503" xr:uid="{00000000-0005-0000-0000-000047480000}"/>
    <cellStyle name="Normal 70 2" xfId="18504" xr:uid="{00000000-0005-0000-0000-000048480000}"/>
    <cellStyle name="Normal 70 2 2" xfId="18505" xr:uid="{00000000-0005-0000-0000-000049480000}"/>
    <cellStyle name="Normal 70 2 3" xfId="18506" xr:uid="{00000000-0005-0000-0000-00004A480000}"/>
    <cellStyle name="Normal 70 2 4" xfId="18507" xr:uid="{00000000-0005-0000-0000-00004B480000}"/>
    <cellStyle name="Normal 70 3" xfId="18508" xr:uid="{00000000-0005-0000-0000-00004C480000}"/>
    <cellStyle name="Normal 70 4" xfId="18509" xr:uid="{00000000-0005-0000-0000-00004D480000}"/>
    <cellStyle name="Normal 70 5" xfId="18510" xr:uid="{00000000-0005-0000-0000-00004E480000}"/>
    <cellStyle name="Normal 70 6" xfId="18511" xr:uid="{00000000-0005-0000-0000-00004F480000}"/>
    <cellStyle name="Normal 70 7" xfId="18512" xr:uid="{00000000-0005-0000-0000-000050480000}"/>
    <cellStyle name="Normal 71" xfId="18513" xr:uid="{00000000-0005-0000-0000-000051480000}"/>
    <cellStyle name="Normal 71 2" xfId="18514" xr:uid="{00000000-0005-0000-0000-000052480000}"/>
    <cellStyle name="Normal 71 3" xfId="18515" xr:uid="{00000000-0005-0000-0000-000053480000}"/>
    <cellStyle name="Normal 71 4" xfId="18516" xr:uid="{00000000-0005-0000-0000-000054480000}"/>
    <cellStyle name="Normal 71 5" xfId="18517" xr:uid="{00000000-0005-0000-0000-000055480000}"/>
    <cellStyle name="Normal 71 6" xfId="18518" xr:uid="{00000000-0005-0000-0000-000056480000}"/>
    <cellStyle name="Normal 72" xfId="18519" xr:uid="{00000000-0005-0000-0000-000057480000}"/>
    <cellStyle name="Normal 72 2" xfId="18520" xr:uid="{00000000-0005-0000-0000-000058480000}"/>
    <cellStyle name="Normal 72 3" xfId="18521" xr:uid="{00000000-0005-0000-0000-000059480000}"/>
    <cellStyle name="Normal 72 4" xfId="18522" xr:uid="{00000000-0005-0000-0000-00005A480000}"/>
    <cellStyle name="Normal 72 5" xfId="18523" xr:uid="{00000000-0005-0000-0000-00005B480000}"/>
    <cellStyle name="Normal 72 6" xfId="18524" xr:uid="{00000000-0005-0000-0000-00005C480000}"/>
    <cellStyle name="Normal 73" xfId="18525" xr:uid="{00000000-0005-0000-0000-00005D480000}"/>
    <cellStyle name="Normal 73 2" xfId="18526" xr:uid="{00000000-0005-0000-0000-00005E480000}"/>
    <cellStyle name="Normal 73 3" xfId="18527" xr:uid="{00000000-0005-0000-0000-00005F480000}"/>
    <cellStyle name="Normal 73 4" xfId="18528" xr:uid="{00000000-0005-0000-0000-000060480000}"/>
    <cellStyle name="Normal 73 5" xfId="18529" xr:uid="{00000000-0005-0000-0000-000061480000}"/>
    <cellStyle name="Normal 73 6" xfId="18530" xr:uid="{00000000-0005-0000-0000-000062480000}"/>
    <cellStyle name="Normal 74" xfId="18531" xr:uid="{00000000-0005-0000-0000-000063480000}"/>
    <cellStyle name="Normal 74 2" xfId="18532" xr:uid="{00000000-0005-0000-0000-000064480000}"/>
    <cellStyle name="Normal 74 3" xfId="18533" xr:uid="{00000000-0005-0000-0000-000065480000}"/>
    <cellStyle name="Normal 74 4" xfId="18534" xr:uid="{00000000-0005-0000-0000-000066480000}"/>
    <cellStyle name="Normal 74 5" xfId="18535" xr:uid="{00000000-0005-0000-0000-000067480000}"/>
    <cellStyle name="Normal 74 6" xfId="18536" xr:uid="{00000000-0005-0000-0000-000068480000}"/>
    <cellStyle name="Normal 75" xfId="18537" xr:uid="{00000000-0005-0000-0000-000069480000}"/>
    <cellStyle name="Normal 75 2" xfId="18538" xr:uid="{00000000-0005-0000-0000-00006A480000}"/>
    <cellStyle name="Normal 75 3" xfId="18539" xr:uid="{00000000-0005-0000-0000-00006B480000}"/>
    <cellStyle name="Normal 76" xfId="18540" xr:uid="{00000000-0005-0000-0000-00006C480000}"/>
    <cellStyle name="Normal 76 2" xfId="18541" xr:uid="{00000000-0005-0000-0000-00006D480000}"/>
    <cellStyle name="Normal 76 3" xfId="18542" xr:uid="{00000000-0005-0000-0000-00006E480000}"/>
    <cellStyle name="Normal 76 4" xfId="18543" xr:uid="{00000000-0005-0000-0000-00006F480000}"/>
    <cellStyle name="Normal 76 5" xfId="18544" xr:uid="{00000000-0005-0000-0000-000070480000}"/>
    <cellStyle name="Normal 76 6" xfId="18545" xr:uid="{00000000-0005-0000-0000-000071480000}"/>
    <cellStyle name="Normal 77" xfId="18546" xr:uid="{00000000-0005-0000-0000-000072480000}"/>
    <cellStyle name="Normal 77 2" xfId="18547" xr:uid="{00000000-0005-0000-0000-000073480000}"/>
    <cellStyle name="Normal 77 3" xfId="18548" xr:uid="{00000000-0005-0000-0000-000074480000}"/>
    <cellStyle name="Normal 77 4" xfId="18549" xr:uid="{00000000-0005-0000-0000-000075480000}"/>
    <cellStyle name="Normal 77 5" xfId="18550" xr:uid="{00000000-0005-0000-0000-000076480000}"/>
    <cellStyle name="Normal 77 6" xfId="18551" xr:uid="{00000000-0005-0000-0000-000077480000}"/>
    <cellStyle name="Normal 78" xfId="18552" xr:uid="{00000000-0005-0000-0000-000078480000}"/>
    <cellStyle name="Normal 78 2" xfId="18553" xr:uid="{00000000-0005-0000-0000-000079480000}"/>
    <cellStyle name="Normal 78 3" xfId="18554" xr:uid="{00000000-0005-0000-0000-00007A480000}"/>
    <cellStyle name="Normal 78 4" xfId="18555" xr:uid="{00000000-0005-0000-0000-00007B480000}"/>
    <cellStyle name="Normal 78 5" xfId="18556" xr:uid="{00000000-0005-0000-0000-00007C480000}"/>
    <cellStyle name="Normal 78 6" xfId="18557" xr:uid="{00000000-0005-0000-0000-00007D480000}"/>
    <cellStyle name="Normal 79" xfId="18558" xr:uid="{00000000-0005-0000-0000-00007E480000}"/>
    <cellStyle name="Normal 79 2" xfId="18559" xr:uid="{00000000-0005-0000-0000-00007F480000}"/>
    <cellStyle name="Normal 79 3" xfId="18560" xr:uid="{00000000-0005-0000-0000-000080480000}"/>
    <cellStyle name="Normal 79 4" xfId="18561" xr:uid="{00000000-0005-0000-0000-000081480000}"/>
    <cellStyle name="Normal 79 5" xfId="18562" xr:uid="{00000000-0005-0000-0000-000082480000}"/>
    <cellStyle name="Normal 8" xfId="18563" xr:uid="{00000000-0005-0000-0000-000083480000}"/>
    <cellStyle name="Normal 8 10" xfId="18564" xr:uid="{00000000-0005-0000-0000-000084480000}"/>
    <cellStyle name="Normal 8 11" xfId="18565" xr:uid="{00000000-0005-0000-0000-000085480000}"/>
    <cellStyle name="Normal 8 12" xfId="18566" xr:uid="{00000000-0005-0000-0000-000086480000}"/>
    <cellStyle name="Normal 8 13" xfId="18567" xr:uid="{00000000-0005-0000-0000-000087480000}"/>
    <cellStyle name="Normal 8 2" xfId="18568" xr:uid="{00000000-0005-0000-0000-000088480000}"/>
    <cellStyle name="Normal 8 2 10" xfId="18569" xr:uid="{00000000-0005-0000-0000-000089480000}"/>
    <cellStyle name="Normal 8 2 11" xfId="18570" xr:uid="{00000000-0005-0000-0000-00008A480000}"/>
    <cellStyle name="Normal 8 2 12" xfId="18571" xr:uid="{00000000-0005-0000-0000-00008B480000}"/>
    <cellStyle name="Normal 8 2 2" xfId="18572" xr:uid="{00000000-0005-0000-0000-00008C480000}"/>
    <cellStyle name="Normal 8 2 2 10" xfId="18573" xr:uid="{00000000-0005-0000-0000-00008D480000}"/>
    <cellStyle name="Normal 8 2 2 2" xfId="18574" xr:uid="{00000000-0005-0000-0000-00008E480000}"/>
    <cellStyle name="Normal 8 2 2 3" xfId="18575" xr:uid="{00000000-0005-0000-0000-00008F480000}"/>
    <cellStyle name="Normal 8 2 2 4" xfId="18576" xr:uid="{00000000-0005-0000-0000-000090480000}"/>
    <cellStyle name="Normal 8 2 2 5" xfId="18577" xr:uid="{00000000-0005-0000-0000-000091480000}"/>
    <cellStyle name="Normal 8 2 2 6" xfId="18578" xr:uid="{00000000-0005-0000-0000-000092480000}"/>
    <cellStyle name="Normal 8 2 2 7" xfId="18579" xr:uid="{00000000-0005-0000-0000-000093480000}"/>
    <cellStyle name="Normal 8 2 2 8" xfId="18580" xr:uid="{00000000-0005-0000-0000-000094480000}"/>
    <cellStyle name="Normal 8 2 2 9" xfId="18581" xr:uid="{00000000-0005-0000-0000-000095480000}"/>
    <cellStyle name="Normal 8 2 3" xfId="18582" xr:uid="{00000000-0005-0000-0000-000096480000}"/>
    <cellStyle name="Normal 8 2 4" xfId="18583" xr:uid="{00000000-0005-0000-0000-000097480000}"/>
    <cellStyle name="Normal 8 2 5" xfId="18584" xr:uid="{00000000-0005-0000-0000-000098480000}"/>
    <cellStyle name="Normal 8 2 6" xfId="18585" xr:uid="{00000000-0005-0000-0000-000099480000}"/>
    <cellStyle name="Normal 8 2 7" xfId="18586" xr:uid="{00000000-0005-0000-0000-00009A480000}"/>
    <cellStyle name="Normal 8 2 8" xfId="18587" xr:uid="{00000000-0005-0000-0000-00009B480000}"/>
    <cellStyle name="Normal 8 2 9" xfId="18588" xr:uid="{00000000-0005-0000-0000-00009C480000}"/>
    <cellStyle name="Normal 8 3" xfId="18589" xr:uid="{00000000-0005-0000-0000-00009D480000}"/>
    <cellStyle name="Normal 8 3 10" xfId="18590" xr:uid="{00000000-0005-0000-0000-00009E480000}"/>
    <cellStyle name="Normal 8 3 11" xfId="18591" xr:uid="{00000000-0005-0000-0000-00009F480000}"/>
    <cellStyle name="Normal 8 3 2" xfId="18592" xr:uid="{00000000-0005-0000-0000-0000A0480000}"/>
    <cellStyle name="Normal 8 3 2 10" xfId="18593" xr:uid="{00000000-0005-0000-0000-0000A1480000}"/>
    <cellStyle name="Normal 8 3 2 2" xfId="18594" xr:uid="{00000000-0005-0000-0000-0000A2480000}"/>
    <cellStyle name="Normal 8 3 2 3" xfId="18595" xr:uid="{00000000-0005-0000-0000-0000A3480000}"/>
    <cellStyle name="Normal 8 3 2 4" xfId="18596" xr:uid="{00000000-0005-0000-0000-0000A4480000}"/>
    <cellStyle name="Normal 8 3 2 5" xfId="18597" xr:uid="{00000000-0005-0000-0000-0000A5480000}"/>
    <cellStyle name="Normal 8 3 2 6" xfId="18598" xr:uid="{00000000-0005-0000-0000-0000A6480000}"/>
    <cellStyle name="Normal 8 3 2 7" xfId="18599" xr:uid="{00000000-0005-0000-0000-0000A7480000}"/>
    <cellStyle name="Normal 8 3 2 8" xfId="18600" xr:uid="{00000000-0005-0000-0000-0000A8480000}"/>
    <cellStyle name="Normal 8 3 2 9" xfId="18601" xr:uid="{00000000-0005-0000-0000-0000A9480000}"/>
    <cellStyle name="Normal 8 3 3" xfId="18602" xr:uid="{00000000-0005-0000-0000-0000AA480000}"/>
    <cellStyle name="Normal 8 3 4" xfId="18603" xr:uid="{00000000-0005-0000-0000-0000AB480000}"/>
    <cellStyle name="Normal 8 3 5" xfId="18604" xr:uid="{00000000-0005-0000-0000-0000AC480000}"/>
    <cellStyle name="Normal 8 3 6" xfId="18605" xr:uid="{00000000-0005-0000-0000-0000AD480000}"/>
    <cellStyle name="Normal 8 3 7" xfId="18606" xr:uid="{00000000-0005-0000-0000-0000AE480000}"/>
    <cellStyle name="Normal 8 3 8" xfId="18607" xr:uid="{00000000-0005-0000-0000-0000AF480000}"/>
    <cellStyle name="Normal 8 3 9" xfId="18608" xr:uid="{00000000-0005-0000-0000-0000B0480000}"/>
    <cellStyle name="Normal 8 4" xfId="18609" xr:uid="{00000000-0005-0000-0000-0000B1480000}"/>
    <cellStyle name="Normal 8 4 10" xfId="18610" xr:uid="{00000000-0005-0000-0000-0000B2480000}"/>
    <cellStyle name="Normal 8 4 10 2" xfId="18611" xr:uid="{00000000-0005-0000-0000-0000B3480000}"/>
    <cellStyle name="Normal 8 4 2" xfId="18612" xr:uid="{00000000-0005-0000-0000-0000B4480000}"/>
    <cellStyle name="Normal 8 4 3" xfId="18613" xr:uid="{00000000-0005-0000-0000-0000B5480000}"/>
    <cellStyle name="Normal 8 4 4" xfId="18614" xr:uid="{00000000-0005-0000-0000-0000B6480000}"/>
    <cellStyle name="Normal 8 4 5" xfId="18615" xr:uid="{00000000-0005-0000-0000-0000B7480000}"/>
    <cellStyle name="Normal 8 4 6" xfId="18616" xr:uid="{00000000-0005-0000-0000-0000B8480000}"/>
    <cellStyle name="Normal 8 4 7" xfId="18617" xr:uid="{00000000-0005-0000-0000-0000B9480000}"/>
    <cellStyle name="Normal 8 4 8" xfId="18618" xr:uid="{00000000-0005-0000-0000-0000BA480000}"/>
    <cellStyle name="Normal 8 4 9" xfId="18619" xr:uid="{00000000-0005-0000-0000-0000BB480000}"/>
    <cellStyle name="Normal 8 5" xfId="18620" xr:uid="{00000000-0005-0000-0000-0000BC480000}"/>
    <cellStyle name="Normal 8 5 2" xfId="18621" xr:uid="{00000000-0005-0000-0000-0000BD480000}"/>
    <cellStyle name="Normal 8 5 2 2" xfId="18622" xr:uid="{00000000-0005-0000-0000-0000BE480000}"/>
    <cellStyle name="Normal 8 6" xfId="18623" xr:uid="{00000000-0005-0000-0000-0000BF480000}"/>
    <cellStyle name="Normal 8 6 2" xfId="18624" xr:uid="{00000000-0005-0000-0000-0000C0480000}"/>
    <cellStyle name="Normal 8 7" xfId="18625" xr:uid="{00000000-0005-0000-0000-0000C1480000}"/>
    <cellStyle name="Normal 8 8" xfId="18626" xr:uid="{00000000-0005-0000-0000-0000C2480000}"/>
    <cellStyle name="Normal 8 9" xfId="18627" xr:uid="{00000000-0005-0000-0000-0000C3480000}"/>
    <cellStyle name="Normal 8_El Salvador" xfId="18628" xr:uid="{00000000-0005-0000-0000-0000C4480000}"/>
    <cellStyle name="Normal 80" xfId="18629" xr:uid="{00000000-0005-0000-0000-0000C5480000}"/>
    <cellStyle name="Normal 80 2" xfId="18630" xr:uid="{00000000-0005-0000-0000-0000C6480000}"/>
    <cellStyle name="Normal 80 3" xfId="18631" xr:uid="{00000000-0005-0000-0000-0000C7480000}"/>
    <cellStyle name="Normal 80 4" xfId="18632" xr:uid="{00000000-0005-0000-0000-0000C8480000}"/>
    <cellStyle name="Normal 80 5" xfId="18633" xr:uid="{00000000-0005-0000-0000-0000C9480000}"/>
    <cellStyle name="Normal 81" xfId="18634" xr:uid="{00000000-0005-0000-0000-0000CA480000}"/>
    <cellStyle name="Normal 81 2" xfId="18635" xr:uid="{00000000-0005-0000-0000-0000CB480000}"/>
    <cellStyle name="Normal 81 3" xfId="18636" xr:uid="{00000000-0005-0000-0000-0000CC480000}"/>
    <cellStyle name="Normal 81 4" xfId="18637" xr:uid="{00000000-0005-0000-0000-0000CD480000}"/>
    <cellStyle name="Normal 81 5" xfId="18638" xr:uid="{00000000-0005-0000-0000-0000CE480000}"/>
    <cellStyle name="Normal 81 6" xfId="18639" xr:uid="{00000000-0005-0000-0000-0000CF480000}"/>
    <cellStyle name="Normal 82" xfId="18640" xr:uid="{00000000-0005-0000-0000-0000D0480000}"/>
    <cellStyle name="Normal 82 2" xfId="18641" xr:uid="{00000000-0005-0000-0000-0000D1480000}"/>
    <cellStyle name="Normal 82 3" xfId="18642" xr:uid="{00000000-0005-0000-0000-0000D2480000}"/>
    <cellStyle name="Normal 82 4" xfId="18643" xr:uid="{00000000-0005-0000-0000-0000D3480000}"/>
    <cellStyle name="Normal 82 5" xfId="18644" xr:uid="{00000000-0005-0000-0000-0000D4480000}"/>
    <cellStyle name="Normal 82 6" xfId="18645" xr:uid="{00000000-0005-0000-0000-0000D5480000}"/>
    <cellStyle name="Normal 83" xfId="18646" xr:uid="{00000000-0005-0000-0000-0000D6480000}"/>
    <cellStyle name="Normal 83 2" xfId="18647" xr:uid="{00000000-0005-0000-0000-0000D7480000}"/>
    <cellStyle name="Normal 83 3" xfId="18648" xr:uid="{00000000-0005-0000-0000-0000D8480000}"/>
    <cellStyle name="Normal 83 4" xfId="18649" xr:uid="{00000000-0005-0000-0000-0000D9480000}"/>
    <cellStyle name="Normal 83 5" xfId="18650" xr:uid="{00000000-0005-0000-0000-0000DA480000}"/>
    <cellStyle name="Normal 83 6" xfId="18651" xr:uid="{00000000-0005-0000-0000-0000DB480000}"/>
    <cellStyle name="Normal 84" xfId="18652" xr:uid="{00000000-0005-0000-0000-0000DC480000}"/>
    <cellStyle name="Normal 84 2" xfId="18653" xr:uid="{00000000-0005-0000-0000-0000DD480000}"/>
    <cellStyle name="Normal 84 3" xfId="18654" xr:uid="{00000000-0005-0000-0000-0000DE480000}"/>
    <cellStyle name="Normal 84 4" xfId="18655" xr:uid="{00000000-0005-0000-0000-0000DF480000}"/>
    <cellStyle name="Normal 84 5" xfId="18656" xr:uid="{00000000-0005-0000-0000-0000E0480000}"/>
    <cellStyle name="Normal 84 6" xfId="18657" xr:uid="{00000000-0005-0000-0000-0000E1480000}"/>
    <cellStyle name="Normal 85" xfId="18658" xr:uid="{00000000-0005-0000-0000-0000E2480000}"/>
    <cellStyle name="Normal 85 2" xfId="18659" xr:uid="{00000000-0005-0000-0000-0000E3480000}"/>
    <cellStyle name="Normal 85 3" xfId="18660" xr:uid="{00000000-0005-0000-0000-0000E4480000}"/>
    <cellStyle name="Normal 85 4" xfId="18661" xr:uid="{00000000-0005-0000-0000-0000E5480000}"/>
    <cellStyle name="Normal 85 5" xfId="18662" xr:uid="{00000000-0005-0000-0000-0000E6480000}"/>
    <cellStyle name="Normal 85 6" xfId="18663" xr:uid="{00000000-0005-0000-0000-0000E7480000}"/>
    <cellStyle name="Normal 86" xfId="18664" xr:uid="{00000000-0005-0000-0000-0000E8480000}"/>
    <cellStyle name="Normal 86 2" xfId="18665" xr:uid="{00000000-0005-0000-0000-0000E9480000}"/>
    <cellStyle name="Normal 86 3" xfId="18666" xr:uid="{00000000-0005-0000-0000-0000EA480000}"/>
    <cellStyle name="Normal 86 4" xfId="18667" xr:uid="{00000000-0005-0000-0000-0000EB480000}"/>
    <cellStyle name="Normal 86 5" xfId="18668" xr:uid="{00000000-0005-0000-0000-0000EC480000}"/>
    <cellStyle name="Normal 86 6" xfId="18669" xr:uid="{00000000-0005-0000-0000-0000ED480000}"/>
    <cellStyle name="Normal 87" xfId="18670" xr:uid="{00000000-0005-0000-0000-0000EE480000}"/>
    <cellStyle name="Normal 87 2" xfId="18671" xr:uid="{00000000-0005-0000-0000-0000EF480000}"/>
    <cellStyle name="Normal 87 3" xfId="18672" xr:uid="{00000000-0005-0000-0000-0000F0480000}"/>
    <cellStyle name="Normal 87 4" xfId="18673" xr:uid="{00000000-0005-0000-0000-0000F1480000}"/>
    <cellStyle name="Normal 87 5" xfId="18674" xr:uid="{00000000-0005-0000-0000-0000F2480000}"/>
    <cellStyle name="Normal 87 6" xfId="18675" xr:uid="{00000000-0005-0000-0000-0000F3480000}"/>
    <cellStyle name="Normal 88" xfId="18676" xr:uid="{00000000-0005-0000-0000-0000F4480000}"/>
    <cellStyle name="Normal 88 2" xfId="18677" xr:uid="{00000000-0005-0000-0000-0000F5480000}"/>
    <cellStyle name="Normal 88 3" xfId="18678" xr:uid="{00000000-0005-0000-0000-0000F6480000}"/>
    <cellStyle name="Normal 88 4" xfId="18679" xr:uid="{00000000-0005-0000-0000-0000F7480000}"/>
    <cellStyle name="Normal 88 5" xfId="18680" xr:uid="{00000000-0005-0000-0000-0000F8480000}"/>
    <cellStyle name="Normal 88 6" xfId="18681" xr:uid="{00000000-0005-0000-0000-0000F9480000}"/>
    <cellStyle name="Normal 89" xfId="18682" xr:uid="{00000000-0005-0000-0000-0000FA480000}"/>
    <cellStyle name="Normal 89 2" xfId="18683" xr:uid="{00000000-0005-0000-0000-0000FB480000}"/>
    <cellStyle name="Normal 89 3" xfId="18684" xr:uid="{00000000-0005-0000-0000-0000FC480000}"/>
    <cellStyle name="Normal 89 4" xfId="18685" xr:uid="{00000000-0005-0000-0000-0000FD480000}"/>
    <cellStyle name="Normal 89 5" xfId="18686" xr:uid="{00000000-0005-0000-0000-0000FE480000}"/>
    <cellStyle name="Normal 9" xfId="18687" xr:uid="{00000000-0005-0000-0000-0000FF480000}"/>
    <cellStyle name="Normal 9 10" xfId="18688" xr:uid="{00000000-0005-0000-0000-000000490000}"/>
    <cellStyle name="Normal 9 10 10" xfId="18689" xr:uid="{00000000-0005-0000-0000-000001490000}"/>
    <cellStyle name="Normal 9 10 2" xfId="18690" xr:uid="{00000000-0005-0000-0000-000002490000}"/>
    <cellStyle name="Normal 9 10 2 2" xfId="18691" xr:uid="{00000000-0005-0000-0000-000003490000}"/>
    <cellStyle name="Normal 9 10 2 3" xfId="18692" xr:uid="{00000000-0005-0000-0000-000004490000}"/>
    <cellStyle name="Normal 9 10 2 4" xfId="18693" xr:uid="{00000000-0005-0000-0000-000005490000}"/>
    <cellStyle name="Normal 9 10 2 5" xfId="18694" xr:uid="{00000000-0005-0000-0000-000006490000}"/>
    <cellStyle name="Normal 9 10 2 6" xfId="18695" xr:uid="{00000000-0005-0000-0000-000007490000}"/>
    <cellStyle name="Normal 9 10 2 7" xfId="18696" xr:uid="{00000000-0005-0000-0000-000008490000}"/>
    <cellStyle name="Normal 9 10 2 8" xfId="18697" xr:uid="{00000000-0005-0000-0000-000009490000}"/>
    <cellStyle name="Normal 9 10 2 9" xfId="18698" xr:uid="{00000000-0005-0000-0000-00000A490000}"/>
    <cellStyle name="Normal 9 10 3" xfId="18699" xr:uid="{00000000-0005-0000-0000-00000B490000}"/>
    <cellStyle name="Normal 9 10 4" xfId="18700" xr:uid="{00000000-0005-0000-0000-00000C490000}"/>
    <cellStyle name="Normal 9 10 5" xfId="18701" xr:uid="{00000000-0005-0000-0000-00000D490000}"/>
    <cellStyle name="Normal 9 10 6" xfId="18702" xr:uid="{00000000-0005-0000-0000-00000E490000}"/>
    <cellStyle name="Normal 9 10 7" xfId="18703" xr:uid="{00000000-0005-0000-0000-00000F490000}"/>
    <cellStyle name="Normal 9 10 8" xfId="18704" xr:uid="{00000000-0005-0000-0000-000010490000}"/>
    <cellStyle name="Normal 9 10 9" xfId="18705" xr:uid="{00000000-0005-0000-0000-000011490000}"/>
    <cellStyle name="Normal 9 11" xfId="18706" xr:uid="{00000000-0005-0000-0000-000012490000}"/>
    <cellStyle name="Normal 9 11 10" xfId="18707" xr:uid="{00000000-0005-0000-0000-000013490000}"/>
    <cellStyle name="Normal 9 11 2" xfId="18708" xr:uid="{00000000-0005-0000-0000-000014490000}"/>
    <cellStyle name="Normal 9 11 2 2" xfId="18709" xr:uid="{00000000-0005-0000-0000-000015490000}"/>
    <cellStyle name="Normal 9 11 2 3" xfId="18710" xr:uid="{00000000-0005-0000-0000-000016490000}"/>
    <cellStyle name="Normal 9 11 2 4" xfId="18711" xr:uid="{00000000-0005-0000-0000-000017490000}"/>
    <cellStyle name="Normal 9 11 2 5" xfId="18712" xr:uid="{00000000-0005-0000-0000-000018490000}"/>
    <cellStyle name="Normal 9 11 2 6" xfId="18713" xr:uid="{00000000-0005-0000-0000-000019490000}"/>
    <cellStyle name="Normal 9 11 2 7" xfId="18714" xr:uid="{00000000-0005-0000-0000-00001A490000}"/>
    <cellStyle name="Normal 9 11 2 8" xfId="18715" xr:uid="{00000000-0005-0000-0000-00001B490000}"/>
    <cellStyle name="Normal 9 11 2 9" xfId="18716" xr:uid="{00000000-0005-0000-0000-00001C490000}"/>
    <cellStyle name="Normal 9 11 3" xfId="18717" xr:uid="{00000000-0005-0000-0000-00001D490000}"/>
    <cellStyle name="Normal 9 11 4" xfId="18718" xr:uid="{00000000-0005-0000-0000-00001E490000}"/>
    <cellStyle name="Normal 9 11 5" xfId="18719" xr:uid="{00000000-0005-0000-0000-00001F490000}"/>
    <cellStyle name="Normal 9 11 6" xfId="18720" xr:uid="{00000000-0005-0000-0000-000020490000}"/>
    <cellStyle name="Normal 9 11 7" xfId="18721" xr:uid="{00000000-0005-0000-0000-000021490000}"/>
    <cellStyle name="Normal 9 11 8" xfId="18722" xr:uid="{00000000-0005-0000-0000-000022490000}"/>
    <cellStyle name="Normal 9 11 9" xfId="18723" xr:uid="{00000000-0005-0000-0000-000023490000}"/>
    <cellStyle name="Normal 9 12" xfId="18724" xr:uid="{00000000-0005-0000-0000-000024490000}"/>
    <cellStyle name="Normal 9 12 2" xfId="18725" xr:uid="{00000000-0005-0000-0000-000025490000}"/>
    <cellStyle name="Normal 9 12 3" xfId="18726" xr:uid="{00000000-0005-0000-0000-000026490000}"/>
    <cellStyle name="Normal 9 12 4" xfId="18727" xr:uid="{00000000-0005-0000-0000-000027490000}"/>
    <cellStyle name="Normal 9 12 5" xfId="18728" xr:uid="{00000000-0005-0000-0000-000028490000}"/>
    <cellStyle name="Normal 9 12 6" xfId="18729" xr:uid="{00000000-0005-0000-0000-000029490000}"/>
    <cellStyle name="Normal 9 12 7" xfId="18730" xr:uid="{00000000-0005-0000-0000-00002A490000}"/>
    <cellStyle name="Normal 9 12 8" xfId="18731" xr:uid="{00000000-0005-0000-0000-00002B490000}"/>
    <cellStyle name="Normal 9 12 9" xfId="18732" xr:uid="{00000000-0005-0000-0000-00002C490000}"/>
    <cellStyle name="Normal 9 13" xfId="18733" xr:uid="{00000000-0005-0000-0000-00002D490000}"/>
    <cellStyle name="Normal 9 14" xfId="18734" xr:uid="{00000000-0005-0000-0000-00002E490000}"/>
    <cellStyle name="Normal 9 15" xfId="18735" xr:uid="{00000000-0005-0000-0000-00002F490000}"/>
    <cellStyle name="Normal 9 16" xfId="18736" xr:uid="{00000000-0005-0000-0000-000030490000}"/>
    <cellStyle name="Normal 9 17" xfId="18737" xr:uid="{00000000-0005-0000-0000-000031490000}"/>
    <cellStyle name="Normal 9 18" xfId="18738" xr:uid="{00000000-0005-0000-0000-000032490000}"/>
    <cellStyle name="Normal 9 19" xfId="18739" xr:uid="{00000000-0005-0000-0000-000033490000}"/>
    <cellStyle name="Normal 9 2" xfId="18740" xr:uid="{00000000-0005-0000-0000-000034490000}"/>
    <cellStyle name="Normal 9 2 10" xfId="18741" xr:uid="{00000000-0005-0000-0000-000035490000}"/>
    <cellStyle name="Normal 9 2 11" xfId="18742" xr:uid="{00000000-0005-0000-0000-000036490000}"/>
    <cellStyle name="Normal 9 2 2" xfId="18743" xr:uid="{00000000-0005-0000-0000-000037490000}"/>
    <cellStyle name="Normal 9 2 2 10" xfId="18744" xr:uid="{00000000-0005-0000-0000-000038490000}"/>
    <cellStyle name="Normal 9 2 2 2" xfId="18745" xr:uid="{00000000-0005-0000-0000-000039490000}"/>
    <cellStyle name="Normal 9 2 2 3" xfId="18746" xr:uid="{00000000-0005-0000-0000-00003A490000}"/>
    <cellStyle name="Normal 9 2 2 4" xfId="18747" xr:uid="{00000000-0005-0000-0000-00003B490000}"/>
    <cellStyle name="Normal 9 2 2 5" xfId="18748" xr:uid="{00000000-0005-0000-0000-00003C490000}"/>
    <cellStyle name="Normal 9 2 2 6" xfId="18749" xr:uid="{00000000-0005-0000-0000-00003D490000}"/>
    <cellStyle name="Normal 9 2 2 7" xfId="18750" xr:uid="{00000000-0005-0000-0000-00003E490000}"/>
    <cellStyle name="Normal 9 2 2 8" xfId="18751" xr:uid="{00000000-0005-0000-0000-00003F490000}"/>
    <cellStyle name="Normal 9 2 2 9" xfId="18752" xr:uid="{00000000-0005-0000-0000-000040490000}"/>
    <cellStyle name="Normal 9 2 3" xfId="18753" xr:uid="{00000000-0005-0000-0000-000041490000}"/>
    <cellStyle name="Normal 9 2 4" xfId="18754" xr:uid="{00000000-0005-0000-0000-000042490000}"/>
    <cellStyle name="Normal 9 2 5" xfId="18755" xr:uid="{00000000-0005-0000-0000-000043490000}"/>
    <cellStyle name="Normal 9 2 6" xfId="18756" xr:uid="{00000000-0005-0000-0000-000044490000}"/>
    <cellStyle name="Normal 9 2 7" xfId="18757" xr:uid="{00000000-0005-0000-0000-000045490000}"/>
    <cellStyle name="Normal 9 2 8" xfId="18758" xr:uid="{00000000-0005-0000-0000-000046490000}"/>
    <cellStyle name="Normal 9 2 9" xfId="18759" xr:uid="{00000000-0005-0000-0000-000047490000}"/>
    <cellStyle name="Normal 9 20" xfId="18760" xr:uid="{00000000-0005-0000-0000-000048490000}"/>
    <cellStyle name="Normal 9 21" xfId="18761" xr:uid="{00000000-0005-0000-0000-000049490000}"/>
    <cellStyle name="Normal 9 3" xfId="18762" xr:uid="{00000000-0005-0000-0000-00004A490000}"/>
    <cellStyle name="Normal 9 3 10" xfId="18763" xr:uid="{00000000-0005-0000-0000-00004B490000}"/>
    <cellStyle name="Normal 9 3 11" xfId="18764" xr:uid="{00000000-0005-0000-0000-00004C490000}"/>
    <cellStyle name="Normal 9 3 12" xfId="18765" xr:uid="{00000000-0005-0000-0000-00004D490000}"/>
    <cellStyle name="Normal 9 3 13" xfId="18766" xr:uid="{00000000-0005-0000-0000-00004E490000}"/>
    <cellStyle name="Normal 9 3 2" xfId="18767" xr:uid="{00000000-0005-0000-0000-00004F490000}"/>
    <cellStyle name="Normal 9 3 2 10" xfId="18768" xr:uid="{00000000-0005-0000-0000-000050490000}"/>
    <cellStyle name="Normal 9 3 2 2" xfId="18769" xr:uid="{00000000-0005-0000-0000-000051490000}"/>
    <cellStyle name="Normal 9 3 2 3" xfId="18770" xr:uid="{00000000-0005-0000-0000-000052490000}"/>
    <cellStyle name="Normal 9 3 2 4" xfId="18771" xr:uid="{00000000-0005-0000-0000-000053490000}"/>
    <cellStyle name="Normal 9 3 2 5" xfId="18772" xr:uid="{00000000-0005-0000-0000-000054490000}"/>
    <cellStyle name="Normal 9 3 2 6" xfId="18773" xr:uid="{00000000-0005-0000-0000-000055490000}"/>
    <cellStyle name="Normal 9 3 2 7" xfId="18774" xr:uid="{00000000-0005-0000-0000-000056490000}"/>
    <cellStyle name="Normal 9 3 2 8" xfId="18775" xr:uid="{00000000-0005-0000-0000-000057490000}"/>
    <cellStyle name="Normal 9 3 2 9" xfId="18776" xr:uid="{00000000-0005-0000-0000-000058490000}"/>
    <cellStyle name="Normal 9 3 3" xfId="18777" xr:uid="{00000000-0005-0000-0000-000059490000}"/>
    <cellStyle name="Normal 9 3 4" xfId="18778" xr:uid="{00000000-0005-0000-0000-00005A490000}"/>
    <cellStyle name="Normal 9 3 5" xfId="18779" xr:uid="{00000000-0005-0000-0000-00005B490000}"/>
    <cellStyle name="Normal 9 3 6" xfId="18780" xr:uid="{00000000-0005-0000-0000-00005C490000}"/>
    <cellStyle name="Normal 9 3 7" xfId="18781" xr:uid="{00000000-0005-0000-0000-00005D490000}"/>
    <cellStyle name="Normal 9 3 8" xfId="18782" xr:uid="{00000000-0005-0000-0000-00005E490000}"/>
    <cellStyle name="Normal 9 3 9" xfId="18783" xr:uid="{00000000-0005-0000-0000-00005F490000}"/>
    <cellStyle name="Normal 9 4" xfId="18784" xr:uid="{00000000-0005-0000-0000-000060490000}"/>
    <cellStyle name="Normal 9 4 10" xfId="18785" xr:uid="{00000000-0005-0000-0000-000061490000}"/>
    <cellStyle name="Normal 9 4 11" xfId="18786" xr:uid="{00000000-0005-0000-0000-000062490000}"/>
    <cellStyle name="Normal 9 4 2" xfId="18787" xr:uid="{00000000-0005-0000-0000-000063490000}"/>
    <cellStyle name="Normal 9 4 2 2" xfId="18788" xr:uid="{00000000-0005-0000-0000-000064490000}"/>
    <cellStyle name="Normal 9 4 2 3" xfId="18789" xr:uid="{00000000-0005-0000-0000-000065490000}"/>
    <cellStyle name="Normal 9 4 2 4" xfId="18790" xr:uid="{00000000-0005-0000-0000-000066490000}"/>
    <cellStyle name="Normal 9 4 2 5" xfId="18791" xr:uid="{00000000-0005-0000-0000-000067490000}"/>
    <cellStyle name="Normal 9 4 2 6" xfId="18792" xr:uid="{00000000-0005-0000-0000-000068490000}"/>
    <cellStyle name="Normal 9 4 2 7" xfId="18793" xr:uid="{00000000-0005-0000-0000-000069490000}"/>
    <cellStyle name="Normal 9 4 2 8" xfId="18794" xr:uid="{00000000-0005-0000-0000-00006A490000}"/>
    <cellStyle name="Normal 9 4 2 9" xfId="18795" xr:uid="{00000000-0005-0000-0000-00006B490000}"/>
    <cellStyle name="Normal 9 4 3" xfId="18796" xr:uid="{00000000-0005-0000-0000-00006C490000}"/>
    <cellStyle name="Normal 9 4 4" xfId="18797" xr:uid="{00000000-0005-0000-0000-00006D490000}"/>
    <cellStyle name="Normal 9 4 5" xfId="18798" xr:uid="{00000000-0005-0000-0000-00006E490000}"/>
    <cellStyle name="Normal 9 4 6" xfId="18799" xr:uid="{00000000-0005-0000-0000-00006F490000}"/>
    <cellStyle name="Normal 9 4 7" xfId="18800" xr:uid="{00000000-0005-0000-0000-000070490000}"/>
    <cellStyle name="Normal 9 4 8" xfId="18801" xr:uid="{00000000-0005-0000-0000-000071490000}"/>
    <cellStyle name="Normal 9 4 9" xfId="18802" xr:uid="{00000000-0005-0000-0000-000072490000}"/>
    <cellStyle name="Normal 9 5" xfId="18803" xr:uid="{00000000-0005-0000-0000-000073490000}"/>
    <cellStyle name="Normal 9 5 10" xfId="18804" xr:uid="{00000000-0005-0000-0000-000074490000}"/>
    <cellStyle name="Normal 9 5 2" xfId="18805" xr:uid="{00000000-0005-0000-0000-000075490000}"/>
    <cellStyle name="Normal 9 5 2 2" xfId="18806" xr:uid="{00000000-0005-0000-0000-000076490000}"/>
    <cellStyle name="Normal 9 5 2 3" xfId="18807" xr:uid="{00000000-0005-0000-0000-000077490000}"/>
    <cellStyle name="Normal 9 5 2 4" xfId="18808" xr:uid="{00000000-0005-0000-0000-000078490000}"/>
    <cellStyle name="Normal 9 5 2 5" xfId="18809" xr:uid="{00000000-0005-0000-0000-000079490000}"/>
    <cellStyle name="Normal 9 5 2 6" xfId="18810" xr:uid="{00000000-0005-0000-0000-00007A490000}"/>
    <cellStyle name="Normal 9 5 2 7" xfId="18811" xr:uid="{00000000-0005-0000-0000-00007B490000}"/>
    <cellStyle name="Normal 9 5 2 8" xfId="18812" xr:uid="{00000000-0005-0000-0000-00007C490000}"/>
    <cellStyle name="Normal 9 5 2 9" xfId="18813" xr:uid="{00000000-0005-0000-0000-00007D490000}"/>
    <cellStyle name="Normal 9 5 3" xfId="18814" xr:uid="{00000000-0005-0000-0000-00007E490000}"/>
    <cellStyle name="Normal 9 5 4" xfId="18815" xr:uid="{00000000-0005-0000-0000-00007F490000}"/>
    <cellStyle name="Normal 9 5 5" xfId="18816" xr:uid="{00000000-0005-0000-0000-000080490000}"/>
    <cellStyle name="Normal 9 5 6" xfId="18817" xr:uid="{00000000-0005-0000-0000-000081490000}"/>
    <cellStyle name="Normal 9 5 7" xfId="18818" xr:uid="{00000000-0005-0000-0000-000082490000}"/>
    <cellStyle name="Normal 9 5 8" xfId="18819" xr:uid="{00000000-0005-0000-0000-000083490000}"/>
    <cellStyle name="Normal 9 5 9" xfId="18820" xr:uid="{00000000-0005-0000-0000-000084490000}"/>
    <cellStyle name="Normal 9 6" xfId="18821" xr:uid="{00000000-0005-0000-0000-000085490000}"/>
    <cellStyle name="Normal 9 6 10" xfId="18822" xr:uid="{00000000-0005-0000-0000-000086490000}"/>
    <cellStyle name="Normal 9 6 2" xfId="18823" xr:uid="{00000000-0005-0000-0000-000087490000}"/>
    <cellStyle name="Normal 9 6 2 2" xfId="18824" xr:uid="{00000000-0005-0000-0000-000088490000}"/>
    <cellStyle name="Normal 9 6 2 3" xfId="18825" xr:uid="{00000000-0005-0000-0000-000089490000}"/>
    <cellStyle name="Normal 9 6 2 4" xfId="18826" xr:uid="{00000000-0005-0000-0000-00008A490000}"/>
    <cellStyle name="Normal 9 6 2 5" xfId="18827" xr:uid="{00000000-0005-0000-0000-00008B490000}"/>
    <cellStyle name="Normal 9 6 2 6" xfId="18828" xr:uid="{00000000-0005-0000-0000-00008C490000}"/>
    <cellStyle name="Normal 9 6 2 7" xfId="18829" xr:uid="{00000000-0005-0000-0000-00008D490000}"/>
    <cellStyle name="Normal 9 6 2 8" xfId="18830" xr:uid="{00000000-0005-0000-0000-00008E490000}"/>
    <cellStyle name="Normal 9 6 2 9" xfId="18831" xr:uid="{00000000-0005-0000-0000-00008F490000}"/>
    <cellStyle name="Normal 9 6 3" xfId="18832" xr:uid="{00000000-0005-0000-0000-000090490000}"/>
    <cellStyle name="Normal 9 6 4" xfId="18833" xr:uid="{00000000-0005-0000-0000-000091490000}"/>
    <cellStyle name="Normal 9 6 5" xfId="18834" xr:uid="{00000000-0005-0000-0000-000092490000}"/>
    <cellStyle name="Normal 9 6 6" xfId="18835" xr:uid="{00000000-0005-0000-0000-000093490000}"/>
    <cellStyle name="Normal 9 6 7" xfId="18836" xr:uid="{00000000-0005-0000-0000-000094490000}"/>
    <cellStyle name="Normal 9 6 8" xfId="18837" xr:uid="{00000000-0005-0000-0000-000095490000}"/>
    <cellStyle name="Normal 9 6 9" xfId="18838" xr:uid="{00000000-0005-0000-0000-000096490000}"/>
    <cellStyle name="Normal 9 7" xfId="18839" xr:uid="{00000000-0005-0000-0000-000097490000}"/>
    <cellStyle name="Normal 9 7 10" xfId="18840" xr:uid="{00000000-0005-0000-0000-000098490000}"/>
    <cellStyle name="Normal 9 7 2" xfId="18841" xr:uid="{00000000-0005-0000-0000-000099490000}"/>
    <cellStyle name="Normal 9 7 2 2" xfId="18842" xr:uid="{00000000-0005-0000-0000-00009A490000}"/>
    <cellStyle name="Normal 9 7 2 3" xfId="18843" xr:uid="{00000000-0005-0000-0000-00009B490000}"/>
    <cellStyle name="Normal 9 7 2 4" xfId="18844" xr:uid="{00000000-0005-0000-0000-00009C490000}"/>
    <cellStyle name="Normal 9 7 2 5" xfId="18845" xr:uid="{00000000-0005-0000-0000-00009D490000}"/>
    <cellStyle name="Normal 9 7 2 6" xfId="18846" xr:uid="{00000000-0005-0000-0000-00009E490000}"/>
    <cellStyle name="Normal 9 7 2 7" xfId="18847" xr:uid="{00000000-0005-0000-0000-00009F490000}"/>
    <cellStyle name="Normal 9 7 2 8" xfId="18848" xr:uid="{00000000-0005-0000-0000-0000A0490000}"/>
    <cellStyle name="Normal 9 7 2 9" xfId="18849" xr:uid="{00000000-0005-0000-0000-0000A1490000}"/>
    <cellStyle name="Normal 9 7 3" xfId="18850" xr:uid="{00000000-0005-0000-0000-0000A2490000}"/>
    <cellStyle name="Normal 9 7 4" xfId="18851" xr:uid="{00000000-0005-0000-0000-0000A3490000}"/>
    <cellStyle name="Normal 9 7 5" xfId="18852" xr:uid="{00000000-0005-0000-0000-0000A4490000}"/>
    <cellStyle name="Normal 9 7 6" xfId="18853" xr:uid="{00000000-0005-0000-0000-0000A5490000}"/>
    <cellStyle name="Normal 9 7 7" xfId="18854" xr:uid="{00000000-0005-0000-0000-0000A6490000}"/>
    <cellStyle name="Normal 9 7 8" xfId="18855" xr:uid="{00000000-0005-0000-0000-0000A7490000}"/>
    <cellStyle name="Normal 9 7 9" xfId="18856" xr:uid="{00000000-0005-0000-0000-0000A8490000}"/>
    <cellStyle name="Normal 9 8" xfId="18857" xr:uid="{00000000-0005-0000-0000-0000A9490000}"/>
    <cellStyle name="Normal 9 8 10" xfId="18858" xr:uid="{00000000-0005-0000-0000-0000AA490000}"/>
    <cellStyle name="Normal 9 8 2" xfId="18859" xr:uid="{00000000-0005-0000-0000-0000AB490000}"/>
    <cellStyle name="Normal 9 8 2 2" xfId="18860" xr:uid="{00000000-0005-0000-0000-0000AC490000}"/>
    <cellStyle name="Normal 9 8 2 3" xfId="18861" xr:uid="{00000000-0005-0000-0000-0000AD490000}"/>
    <cellStyle name="Normal 9 8 2 4" xfId="18862" xr:uid="{00000000-0005-0000-0000-0000AE490000}"/>
    <cellStyle name="Normal 9 8 2 5" xfId="18863" xr:uid="{00000000-0005-0000-0000-0000AF490000}"/>
    <cellStyle name="Normal 9 8 2 6" xfId="18864" xr:uid="{00000000-0005-0000-0000-0000B0490000}"/>
    <cellStyle name="Normal 9 8 2 7" xfId="18865" xr:uid="{00000000-0005-0000-0000-0000B1490000}"/>
    <cellStyle name="Normal 9 8 2 8" xfId="18866" xr:uid="{00000000-0005-0000-0000-0000B2490000}"/>
    <cellStyle name="Normal 9 8 2 9" xfId="18867" xr:uid="{00000000-0005-0000-0000-0000B3490000}"/>
    <cellStyle name="Normal 9 8 3" xfId="18868" xr:uid="{00000000-0005-0000-0000-0000B4490000}"/>
    <cellStyle name="Normal 9 8 4" xfId="18869" xr:uid="{00000000-0005-0000-0000-0000B5490000}"/>
    <cellStyle name="Normal 9 8 5" xfId="18870" xr:uid="{00000000-0005-0000-0000-0000B6490000}"/>
    <cellStyle name="Normal 9 8 6" xfId="18871" xr:uid="{00000000-0005-0000-0000-0000B7490000}"/>
    <cellStyle name="Normal 9 8 7" xfId="18872" xr:uid="{00000000-0005-0000-0000-0000B8490000}"/>
    <cellStyle name="Normal 9 8 8" xfId="18873" xr:uid="{00000000-0005-0000-0000-0000B9490000}"/>
    <cellStyle name="Normal 9 8 9" xfId="18874" xr:uid="{00000000-0005-0000-0000-0000BA490000}"/>
    <cellStyle name="Normal 9 9" xfId="18875" xr:uid="{00000000-0005-0000-0000-0000BB490000}"/>
    <cellStyle name="Normal 9 9 10" xfId="18876" xr:uid="{00000000-0005-0000-0000-0000BC490000}"/>
    <cellStyle name="Normal 9 9 2" xfId="18877" xr:uid="{00000000-0005-0000-0000-0000BD490000}"/>
    <cellStyle name="Normal 9 9 2 2" xfId="18878" xr:uid="{00000000-0005-0000-0000-0000BE490000}"/>
    <cellStyle name="Normal 9 9 2 3" xfId="18879" xr:uid="{00000000-0005-0000-0000-0000BF490000}"/>
    <cellStyle name="Normal 9 9 2 4" xfId="18880" xr:uid="{00000000-0005-0000-0000-0000C0490000}"/>
    <cellStyle name="Normal 9 9 2 5" xfId="18881" xr:uid="{00000000-0005-0000-0000-0000C1490000}"/>
    <cellStyle name="Normal 9 9 2 6" xfId="18882" xr:uid="{00000000-0005-0000-0000-0000C2490000}"/>
    <cellStyle name="Normal 9 9 2 7" xfId="18883" xr:uid="{00000000-0005-0000-0000-0000C3490000}"/>
    <cellStyle name="Normal 9 9 2 8" xfId="18884" xr:uid="{00000000-0005-0000-0000-0000C4490000}"/>
    <cellStyle name="Normal 9 9 2 9" xfId="18885" xr:uid="{00000000-0005-0000-0000-0000C5490000}"/>
    <cellStyle name="Normal 9 9 3" xfId="18886" xr:uid="{00000000-0005-0000-0000-0000C6490000}"/>
    <cellStyle name="Normal 9 9 4" xfId="18887" xr:uid="{00000000-0005-0000-0000-0000C7490000}"/>
    <cellStyle name="Normal 9 9 5" xfId="18888" xr:uid="{00000000-0005-0000-0000-0000C8490000}"/>
    <cellStyle name="Normal 9 9 6" xfId="18889" xr:uid="{00000000-0005-0000-0000-0000C9490000}"/>
    <cellStyle name="Normal 9 9 7" xfId="18890" xr:uid="{00000000-0005-0000-0000-0000CA490000}"/>
    <cellStyle name="Normal 9 9 8" xfId="18891" xr:uid="{00000000-0005-0000-0000-0000CB490000}"/>
    <cellStyle name="Normal 9 9 9" xfId="18892" xr:uid="{00000000-0005-0000-0000-0000CC490000}"/>
    <cellStyle name="Normal 90" xfId="18893" xr:uid="{00000000-0005-0000-0000-0000CD490000}"/>
    <cellStyle name="Normal 90 2" xfId="18894" xr:uid="{00000000-0005-0000-0000-0000CE490000}"/>
    <cellStyle name="Normal 90 3" xfId="18895" xr:uid="{00000000-0005-0000-0000-0000CF490000}"/>
    <cellStyle name="Normal 90 4" xfId="18896" xr:uid="{00000000-0005-0000-0000-0000D0490000}"/>
    <cellStyle name="Normal 90 5" xfId="18897" xr:uid="{00000000-0005-0000-0000-0000D1490000}"/>
    <cellStyle name="Normal 90 6" xfId="18898" xr:uid="{00000000-0005-0000-0000-0000D2490000}"/>
    <cellStyle name="Normal 91" xfId="18899" xr:uid="{00000000-0005-0000-0000-0000D3490000}"/>
    <cellStyle name="Normal 91 2" xfId="18900" xr:uid="{00000000-0005-0000-0000-0000D4490000}"/>
    <cellStyle name="Normal 91 3" xfId="18901" xr:uid="{00000000-0005-0000-0000-0000D5490000}"/>
    <cellStyle name="Normal 91 4" xfId="18902" xr:uid="{00000000-0005-0000-0000-0000D6490000}"/>
    <cellStyle name="Normal 91 5" xfId="18903" xr:uid="{00000000-0005-0000-0000-0000D7490000}"/>
    <cellStyle name="Normal 91 6" xfId="18904" xr:uid="{00000000-0005-0000-0000-0000D8490000}"/>
    <cellStyle name="Normal 92" xfId="18905" xr:uid="{00000000-0005-0000-0000-0000D9490000}"/>
    <cellStyle name="Normal 92 2" xfId="18906" xr:uid="{00000000-0005-0000-0000-0000DA490000}"/>
    <cellStyle name="Normal 92 3" xfId="18907" xr:uid="{00000000-0005-0000-0000-0000DB490000}"/>
    <cellStyle name="Normal 92 4" xfId="18908" xr:uid="{00000000-0005-0000-0000-0000DC490000}"/>
    <cellStyle name="Normal 92 5" xfId="18909" xr:uid="{00000000-0005-0000-0000-0000DD490000}"/>
    <cellStyle name="Normal 93" xfId="18910" xr:uid="{00000000-0005-0000-0000-0000DE490000}"/>
    <cellStyle name="Normal 93 2" xfId="18911" xr:uid="{00000000-0005-0000-0000-0000DF490000}"/>
    <cellStyle name="Normal 93 3" xfId="18912" xr:uid="{00000000-0005-0000-0000-0000E0490000}"/>
    <cellStyle name="Normal 93 4" xfId="18913" xr:uid="{00000000-0005-0000-0000-0000E1490000}"/>
    <cellStyle name="Normal 94" xfId="18914" xr:uid="{00000000-0005-0000-0000-0000E2490000}"/>
    <cellStyle name="Normal 94 2" xfId="18915" xr:uid="{00000000-0005-0000-0000-0000E3490000}"/>
    <cellStyle name="Normal 94 2 2" xfId="18916" xr:uid="{00000000-0005-0000-0000-0000E4490000}"/>
    <cellStyle name="Normal 94 2 3" xfId="18917" xr:uid="{00000000-0005-0000-0000-0000E5490000}"/>
    <cellStyle name="Normal 94 2 4" xfId="18918" xr:uid="{00000000-0005-0000-0000-0000E6490000}"/>
    <cellStyle name="Normal 95" xfId="18919" xr:uid="{00000000-0005-0000-0000-0000E7490000}"/>
    <cellStyle name="Normal 96" xfId="18920" xr:uid="{00000000-0005-0000-0000-0000E8490000}"/>
    <cellStyle name="Normal 97" xfId="18921" xr:uid="{00000000-0005-0000-0000-0000E9490000}"/>
    <cellStyle name="Normal 98" xfId="18922" xr:uid="{00000000-0005-0000-0000-0000EA490000}"/>
    <cellStyle name="Normal 99" xfId="18923" xr:uid="{00000000-0005-0000-0000-0000EB490000}"/>
    <cellStyle name="NormalBlue" xfId="18924" xr:uid="{00000000-0005-0000-0000-0000EC490000}"/>
    <cellStyle name="NormalBold" xfId="18925" xr:uid="{00000000-0005-0000-0000-0000ED490000}"/>
    <cellStyle name="Normale 3" xfId="18926" xr:uid="{00000000-0005-0000-0000-0000EE490000}"/>
    <cellStyle name="Normale 3 2" xfId="18927" xr:uid="{00000000-0005-0000-0000-0000EF490000}"/>
    <cellStyle name="Normale 3 3" xfId="18928" xr:uid="{00000000-0005-0000-0000-0000F0490000}"/>
    <cellStyle name="NormalGB" xfId="18929" xr:uid="{00000000-0005-0000-0000-0000F1490000}"/>
    <cellStyle name="NormalHelv" xfId="18930" xr:uid="{00000000-0005-0000-0000-0000F2490000}"/>
    <cellStyle name="Normalny_24. 02. 97." xfId="18931" xr:uid="{00000000-0005-0000-0000-0000F3490000}"/>
    <cellStyle name="NOT" xfId="18932" xr:uid="{00000000-0005-0000-0000-0000F4490000}"/>
    <cellStyle name="Notas" xfId="18933" xr:uid="{00000000-0005-0000-0000-0000F5490000}"/>
    <cellStyle name="Notas 10" xfId="18934" xr:uid="{00000000-0005-0000-0000-0000F6490000}"/>
    <cellStyle name="Notas 2" xfId="18935" xr:uid="{00000000-0005-0000-0000-0000F7490000}"/>
    <cellStyle name="Notas 2 10" xfId="18936" xr:uid="{00000000-0005-0000-0000-0000F8490000}"/>
    <cellStyle name="Notas 2 2" xfId="18937" xr:uid="{00000000-0005-0000-0000-0000F9490000}"/>
    <cellStyle name="Notas 2 2 2" xfId="18938" xr:uid="{00000000-0005-0000-0000-0000FA490000}"/>
    <cellStyle name="Notas 2 2 2 2" xfId="18939" xr:uid="{00000000-0005-0000-0000-0000FB490000}"/>
    <cellStyle name="Notas 2 2 3" xfId="18940" xr:uid="{00000000-0005-0000-0000-0000FC490000}"/>
    <cellStyle name="Notas 2 2 3 2" xfId="18941" xr:uid="{00000000-0005-0000-0000-0000FD490000}"/>
    <cellStyle name="Notas 2 2 4" xfId="18942" xr:uid="{00000000-0005-0000-0000-0000FE490000}"/>
    <cellStyle name="Notas 2 2 5" xfId="18943" xr:uid="{00000000-0005-0000-0000-0000FF490000}"/>
    <cellStyle name="Notas 2 2 6" xfId="18944" xr:uid="{00000000-0005-0000-0000-0000004A0000}"/>
    <cellStyle name="Notas 2 2 7" xfId="18945" xr:uid="{00000000-0005-0000-0000-0000014A0000}"/>
    <cellStyle name="Notas 2 3" xfId="18946" xr:uid="{00000000-0005-0000-0000-0000024A0000}"/>
    <cellStyle name="Notas 2 3 2" xfId="18947" xr:uid="{00000000-0005-0000-0000-0000034A0000}"/>
    <cellStyle name="Notas 2 4" xfId="18948" xr:uid="{00000000-0005-0000-0000-0000044A0000}"/>
    <cellStyle name="Notas 2 4 2" xfId="18949" xr:uid="{00000000-0005-0000-0000-0000054A0000}"/>
    <cellStyle name="Notas 2 5" xfId="18950" xr:uid="{00000000-0005-0000-0000-0000064A0000}"/>
    <cellStyle name="Notas 2 5 2" xfId="18951" xr:uid="{00000000-0005-0000-0000-0000074A0000}"/>
    <cellStyle name="Notas 2 6" xfId="18952" xr:uid="{00000000-0005-0000-0000-0000084A0000}"/>
    <cellStyle name="Notas 2 7" xfId="18953" xr:uid="{00000000-0005-0000-0000-0000094A0000}"/>
    <cellStyle name="Notas 2 8" xfId="18954" xr:uid="{00000000-0005-0000-0000-00000A4A0000}"/>
    <cellStyle name="Notas 2 9" xfId="18955" xr:uid="{00000000-0005-0000-0000-00000B4A0000}"/>
    <cellStyle name="Notas 3" xfId="18956" xr:uid="{00000000-0005-0000-0000-00000C4A0000}"/>
    <cellStyle name="Notas 3 2" xfId="18957" xr:uid="{00000000-0005-0000-0000-00000D4A0000}"/>
    <cellStyle name="Notas 3 2 2" xfId="18958" xr:uid="{00000000-0005-0000-0000-00000E4A0000}"/>
    <cellStyle name="Notas 3 2 3" xfId="18959" xr:uid="{00000000-0005-0000-0000-00000F4A0000}"/>
    <cellStyle name="Notas 3 2 4" xfId="18960" xr:uid="{00000000-0005-0000-0000-0000104A0000}"/>
    <cellStyle name="Notas 3 2 5" xfId="18961" xr:uid="{00000000-0005-0000-0000-0000114A0000}"/>
    <cellStyle name="Notas 3 2 6" xfId="18962" xr:uid="{00000000-0005-0000-0000-0000124A0000}"/>
    <cellStyle name="Notas 3 3" xfId="18963" xr:uid="{00000000-0005-0000-0000-0000134A0000}"/>
    <cellStyle name="Notas 3 4" xfId="18964" xr:uid="{00000000-0005-0000-0000-0000144A0000}"/>
    <cellStyle name="Notas 3 5" xfId="18965" xr:uid="{00000000-0005-0000-0000-0000154A0000}"/>
    <cellStyle name="Notas 3 6" xfId="18966" xr:uid="{00000000-0005-0000-0000-0000164A0000}"/>
    <cellStyle name="Notas 3 7" xfId="18967" xr:uid="{00000000-0005-0000-0000-0000174A0000}"/>
    <cellStyle name="Notas 4" xfId="18968" xr:uid="{00000000-0005-0000-0000-0000184A0000}"/>
    <cellStyle name="Notas 4 2" xfId="18969" xr:uid="{00000000-0005-0000-0000-0000194A0000}"/>
    <cellStyle name="Notas 4 2 2" xfId="18970" xr:uid="{00000000-0005-0000-0000-00001A4A0000}"/>
    <cellStyle name="Notas 4 2 3" xfId="18971" xr:uid="{00000000-0005-0000-0000-00001B4A0000}"/>
    <cellStyle name="Notas 4 2 4" xfId="18972" xr:uid="{00000000-0005-0000-0000-00001C4A0000}"/>
    <cellStyle name="Notas 4 2 5" xfId="18973" xr:uid="{00000000-0005-0000-0000-00001D4A0000}"/>
    <cellStyle name="Notas 4 3" xfId="18974" xr:uid="{00000000-0005-0000-0000-00001E4A0000}"/>
    <cellStyle name="Notas 4 4" xfId="18975" xr:uid="{00000000-0005-0000-0000-00001F4A0000}"/>
    <cellStyle name="Notas 4 5" xfId="18976" xr:uid="{00000000-0005-0000-0000-0000204A0000}"/>
    <cellStyle name="Notas 4 6" xfId="18977" xr:uid="{00000000-0005-0000-0000-0000214A0000}"/>
    <cellStyle name="Notas 4 7" xfId="18978" xr:uid="{00000000-0005-0000-0000-0000224A0000}"/>
    <cellStyle name="Notas 5" xfId="18979" xr:uid="{00000000-0005-0000-0000-0000234A0000}"/>
    <cellStyle name="Notas 5 2" xfId="18980" xr:uid="{00000000-0005-0000-0000-0000244A0000}"/>
    <cellStyle name="Notas 5 2 2" xfId="18981" xr:uid="{00000000-0005-0000-0000-0000254A0000}"/>
    <cellStyle name="Notas 5 2 3" xfId="18982" xr:uid="{00000000-0005-0000-0000-0000264A0000}"/>
    <cellStyle name="Notas 5 2 4" xfId="18983" xr:uid="{00000000-0005-0000-0000-0000274A0000}"/>
    <cellStyle name="Notas 5 3" xfId="18984" xr:uid="{00000000-0005-0000-0000-0000284A0000}"/>
    <cellStyle name="Notas 5 4" xfId="18985" xr:uid="{00000000-0005-0000-0000-0000294A0000}"/>
    <cellStyle name="Notas 5 5" xfId="18986" xr:uid="{00000000-0005-0000-0000-00002A4A0000}"/>
    <cellStyle name="Notas 5 6" xfId="18987" xr:uid="{00000000-0005-0000-0000-00002B4A0000}"/>
    <cellStyle name="Notas 6" xfId="18988" xr:uid="{00000000-0005-0000-0000-00002C4A0000}"/>
    <cellStyle name="Notas 6 2" xfId="18989" xr:uid="{00000000-0005-0000-0000-00002D4A0000}"/>
    <cellStyle name="Notas 6 2 2" xfId="18990" xr:uid="{00000000-0005-0000-0000-00002E4A0000}"/>
    <cellStyle name="Notas 6 2 3" xfId="18991" xr:uid="{00000000-0005-0000-0000-00002F4A0000}"/>
    <cellStyle name="Notas 6 2 4" xfId="18992" xr:uid="{00000000-0005-0000-0000-0000304A0000}"/>
    <cellStyle name="Notas 6 3" xfId="18993" xr:uid="{00000000-0005-0000-0000-0000314A0000}"/>
    <cellStyle name="Notas 6 4" xfId="18994" xr:uid="{00000000-0005-0000-0000-0000324A0000}"/>
    <cellStyle name="Notas 6 5" xfId="18995" xr:uid="{00000000-0005-0000-0000-0000334A0000}"/>
    <cellStyle name="Notas 7" xfId="18996" xr:uid="{00000000-0005-0000-0000-0000344A0000}"/>
    <cellStyle name="Notas 8" xfId="18997" xr:uid="{00000000-0005-0000-0000-0000354A0000}"/>
    <cellStyle name="Notas 9" xfId="18998" xr:uid="{00000000-0005-0000-0000-0000364A0000}"/>
    <cellStyle name="Note 10" xfId="18999" xr:uid="{00000000-0005-0000-0000-0000374A0000}"/>
    <cellStyle name="Note 11" xfId="19000" xr:uid="{00000000-0005-0000-0000-0000384A0000}"/>
    <cellStyle name="Note 2" xfId="19001" xr:uid="{00000000-0005-0000-0000-0000394A0000}"/>
    <cellStyle name="Note 2 2" xfId="19002" xr:uid="{00000000-0005-0000-0000-00003A4A0000}"/>
    <cellStyle name="Note 2 2 2" xfId="19003" xr:uid="{00000000-0005-0000-0000-00003B4A0000}"/>
    <cellStyle name="Note 2 3" xfId="19004" xr:uid="{00000000-0005-0000-0000-00003C4A0000}"/>
    <cellStyle name="Note 2 4" xfId="19005" xr:uid="{00000000-0005-0000-0000-00003D4A0000}"/>
    <cellStyle name="Note 2 5" xfId="19006" xr:uid="{00000000-0005-0000-0000-00003E4A0000}"/>
    <cellStyle name="Note 2 6" xfId="19007" xr:uid="{00000000-0005-0000-0000-00003F4A0000}"/>
    <cellStyle name="Note 2 7" xfId="19008" xr:uid="{00000000-0005-0000-0000-0000404A0000}"/>
    <cellStyle name="Note 2 8" xfId="19009" xr:uid="{00000000-0005-0000-0000-0000414A0000}"/>
    <cellStyle name="Note 2 9" xfId="19010" xr:uid="{00000000-0005-0000-0000-0000424A0000}"/>
    <cellStyle name="Note 3" xfId="19011" xr:uid="{00000000-0005-0000-0000-0000434A0000}"/>
    <cellStyle name="Note 3 2" xfId="19012" xr:uid="{00000000-0005-0000-0000-0000444A0000}"/>
    <cellStyle name="Note 3 3" xfId="19013" xr:uid="{00000000-0005-0000-0000-0000454A0000}"/>
    <cellStyle name="Note 4" xfId="19014" xr:uid="{00000000-0005-0000-0000-0000464A0000}"/>
    <cellStyle name="Note 4 2" xfId="19015" xr:uid="{00000000-0005-0000-0000-0000474A0000}"/>
    <cellStyle name="Note 5" xfId="19016" xr:uid="{00000000-0005-0000-0000-0000484A0000}"/>
    <cellStyle name="Note 6" xfId="19017" xr:uid="{00000000-0005-0000-0000-0000494A0000}"/>
    <cellStyle name="Note 7" xfId="19018" xr:uid="{00000000-0005-0000-0000-00004A4A0000}"/>
    <cellStyle name="Note 8" xfId="19019" xr:uid="{00000000-0005-0000-0000-00004B4A0000}"/>
    <cellStyle name="Note 9" xfId="19020" xr:uid="{00000000-0005-0000-0000-00004C4A0000}"/>
    <cellStyle name="num_col" xfId="19021" xr:uid="{00000000-0005-0000-0000-00004D4A0000}"/>
    <cellStyle name="Num0Un" xfId="19022" xr:uid="{00000000-0005-0000-0000-00004E4A0000}"/>
    <cellStyle name="Num1" xfId="19023" xr:uid="{00000000-0005-0000-0000-00004F4A0000}"/>
    <cellStyle name="Num1Blue" xfId="19024" xr:uid="{00000000-0005-0000-0000-0000504A0000}"/>
    <cellStyle name="Num2" xfId="19025" xr:uid="{00000000-0005-0000-0000-0000514A0000}"/>
    <cellStyle name="Num2Un" xfId="19026" xr:uid="{00000000-0005-0000-0000-0000524A0000}"/>
    <cellStyle name="number" xfId="19027" xr:uid="{00000000-0005-0000-0000-0000534A0000}"/>
    <cellStyle name="Number.2" xfId="19028" xr:uid="{00000000-0005-0000-0000-0000544A0000}"/>
    <cellStyle name="Number.4" xfId="19029" xr:uid="{00000000-0005-0000-0000-0000554A0000}"/>
    <cellStyle name="Numbers" xfId="19030" xr:uid="{00000000-0005-0000-0000-0000564A0000}"/>
    <cellStyle name="numcol" xfId="19031" xr:uid="{00000000-0005-0000-0000-0000574A0000}"/>
    <cellStyle name="numcol 2" xfId="19032" xr:uid="{00000000-0005-0000-0000-0000584A0000}"/>
    <cellStyle name="numcol 3" xfId="19033" xr:uid="{00000000-0005-0000-0000-0000594A0000}"/>
    <cellStyle name="numcol 4" xfId="19034" xr:uid="{00000000-0005-0000-0000-00005A4A0000}"/>
    <cellStyle name="numcol 5" xfId="19035" xr:uid="{00000000-0005-0000-0000-00005B4A0000}"/>
    <cellStyle name="numcol 6" xfId="19036" xr:uid="{00000000-0005-0000-0000-00005C4A0000}"/>
    <cellStyle name="numcol 7" xfId="19037" xr:uid="{00000000-0005-0000-0000-00005D4A0000}"/>
    <cellStyle name="Œ…‹æØ‚è [0.00]_laroux" xfId="19038" xr:uid="{00000000-0005-0000-0000-00005E4A0000}"/>
    <cellStyle name="Œ…‹æØ‚è_laroux" xfId="19039" xr:uid="{00000000-0005-0000-0000-00005F4A0000}"/>
    <cellStyle name="Òûñÿ÷è [0]_cogs" xfId="19040" xr:uid="{00000000-0005-0000-0000-0000604A0000}"/>
    <cellStyle name="Òûñÿ÷è_cogs" xfId="19041" xr:uid="{00000000-0005-0000-0000-0000614A0000}"/>
    <cellStyle name="Output 10" xfId="19042" xr:uid="{00000000-0005-0000-0000-0000624A0000}"/>
    <cellStyle name="Output 2" xfId="19043" xr:uid="{00000000-0005-0000-0000-0000634A0000}"/>
    <cellStyle name="Output 2 2" xfId="19044" xr:uid="{00000000-0005-0000-0000-0000644A0000}"/>
    <cellStyle name="Output 2 3" xfId="19045" xr:uid="{00000000-0005-0000-0000-0000654A0000}"/>
    <cellStyle name="Output 2 4" xfId="19046" xr:uid="{00000000-0005-0000-0000-0000664A0000}"/>
    <cellStyle name="Output 2 5" xfId="19047" xr:uid="{00000000-0005-0000-0000-0000674A0000}"/>
    <cellStyle name="Output 2 6" xfId="19048" xr:uid="{00000000-0005-0000-0000-0000684A0000}"/>
    <cellStyle name="Output 2 7" xfId="19049" xr:uid="{00000000-0005-0000-0000-0000694A0000}"/>
    <cellStyle name="Output 2 8" xfId="19050" xr:uid="{00000000-0005-0000-0000-00006A4A0000}"/>
    <cellStyle name="Output 2 9" xfId="19051" xr:uid="{00000000-0005-0000-0000-00006B4A0000}"/>
    <cellStyle name="Output 3" xfId="19052" xr:uid="{00000000-0005-0000-0000-00006C4A0000}"/>
    <cellStyle name="Output 3 2" xfId="19053" xr:uid="{00000000-0005-0000-0000-00006D4A0000}"/>
    <cellStyle name="Output 4" xfId="19054" xr:uid="{00000000-0005-0000-0000-00006E4A0000}"/>
    <cellStyle name="Output 4 2" xfId="19055" xr:uid="{00000000-0005-0000-0000-00006F4A0000}"/>
    <cellStyle name="Output 5" xfId="19056" xr:uid="{00000000-0005-0000-0000-0000704A0000}"/>
    <cellStyle name="Output 6" xfId="19057" xr:uid="{00000000-0005-0000-0000-0000714A0000}"/>
    <cellStyle name="Output 7" xfId="19058" xr:uid="{00000000-0005-0000-0000-0000724A0000}"/>
    <cellStyle name="Output 8" xfId="19059" xr:uid="{00000000-0005-0000-0000-0000734A0000}"/>
    <cellStyle name="Output 9" xfId="19060" xr:uid="{00000000-0005-0000-0000-0000744A0000}"/>
    <cellStyle name="Page Heading" xfId="19061" xr:uid="{00000000-0005-0000-0000-0000754A0000}"/>
    <cellStyle name="Page Heading Large" xfId="19062" xr:uid="{00000000-0005-0000-0000-0000764A0000}"/>
    <cellStyle name="Page Heading Small" xfId="19063" xr:uid="{00000000-0005-0000-0000-0000774A0000}"/>
    <cellStyle name="Page Number" xfId="19064" xr:uid="{00000000-0005-0000-0000-0000784A0000}"/>
    <cellStyle name="PageName" xfId="19065" xr:uid="{00000000-0005-0000-0000-0000794A0000}"/>
    <cellStyle name="pct_sub" xfId="19066" xr:uid="{00000000-0005-0000-0000-00007A4A0000}"/>
    <cellStyle name="PE(1)" xfId="19067" xr:uid="{00000000-0005-0000-0000-00007B4A0000}"/>
    <cellStyle name="perc_input" xfId="19068" xr:uid="{00000000-0005-0000-0000-00007C4A0000}"/>
    <cellStyle name="Perc1" xfId="19069" xr:uid="{00000000-0005-0000-0000-00007D4A0000}"/>
    <cellStyle name="Percent %" xfId="19070" xr:uid="{00000000-0005-0000-0000-00007E4A0000}"/>
    <cellStyle name="Percent ()" xfId="19071" xr:uid="{00000000-0005-0000-0000-00007F4A0000}"/>
    <cellStyle name="Percent (0)" xfId="19072" xr:uid="{00000000-0005-0000-0000-0000804A0000}"/>
    <cellStyle name="Percent (0) 2" xfId="19073" xr:uid="{00000000-0005-0000-0000-0000814A0000}"/>
    <cellStyle name="Percent (1)" xfId="19074" xr:uid="{00000000-0005-0000-0000-0000824A0000}"/>
    <cellStyle name="Percent [.0]" xfId="19075" xr:uid="{00000000-0005-0000-0000-0000834A0000}"/>
    <cellStyle name="Percent [0]" xfId="19076" xr:uid="{00000000-0005-0000-0000-0000844A0000}"/>
    <cellStyle name="Percent [0] 2" xfId="19077" xr:uid="{00000000-0005-0000-0000-0000854A0000}"/>
    <cellStyle name="Percent [00]" xfId="19078" xr:uid="{00000000-0005-0000-0000-0000864A0000}"/>
    <cellStyle name="Percent [1]" xfId="19079" xr:uid="{00000000-0005-0000-0000-0000874A0000}"/>
    <cellStyle name="Percent [2]" xfId="19080" xr:uid="{00000000-0005-0000-0000-0000884A0000}"/>
    <cellStyle name="Percent [2] 2" xfId="19081" xr:uid="{00000000-0005-0000-0000-0000894A0000}"/>
    <cellStyle name="Percent [2] 2 2" xfId="19082" xr:uid="{00000000-0005-0000-0000-00008A4A0000}"/>
    <cellStyle name="Percent [2] 3" xfId="19083" xr:uid="{00000000-0005-0000-0000-00008B4A0000}"/>
    <cellStyle name="Percent [2] 3 2" xfId="19084" xr:uid="{00000000-0005-0000-0000-00008C4A0000}"/>
    <cellStyle name="Percent [2] 4" xfId="19085" xr:uid="{00000000-0005-0000-0000-00008D4A0000}"/>
    <cellStyle name="Percent [2] 4 2" xfId="19086" xr:uid="{00000000-0005-0000-0000-00008E4A0000}"/>
    <cellStyle name="Percent [2] 5" xfId="19087" xr:uid="{00000000-0005-0000-0000-00008F4A0000}"/>
    <cellStyle name="Percent [2] 5 2" xfId="19088" xr:uid="{00000000-0005-0000-0000-0000904A0000}"/>
    <cellStyle name="Percent [2] 6" xfId="19089" xr:uid="{00000000-0005-0000-0000-0000914A0000}"/>
    <cellStyle name="Percent [2] 6 2" xfId="19090" xr:uid="{00000000-0005-0000-0000-0000924A0000}"/>
    <cellStyle name="Percent [2] 7" xfId="19091" xr:uid="{00000000-0005-0000-0000-0000934A0000}"/>
    <cellStyle name="Percent [2] 8" xfId="19092" xr:uid="{00000000-0005-0000-0000-0000944A0000}"/>
    <cellStyle name="Percent [3]" xfId="19093" xr:uid="{00000000-0005-0000-0000-0000954A0000}"/>
    <cellStyle name="Percent 0.0" xfId="19094" xr:uid="{00000000-0005-0000-0000-0000964A0000}"/>
    <cellStyle name="Percent 000" xfId="19095" xr:uid="{00000000-0005-0000-0000-0000974A0000}"/>
    <cellStyle name="Percent 000 2" xfId="19096" xr:uid="{00000000-0005-0000-0000-0000984A0000}"/>
    <cellStyle name="Percent 000 2 2" xfId="19097" xr:uid="{00000000-0005-0000-0000-0000994A0000}"/>
    <cellStyle name="Percent 000 3" xfId="19098" xr:uid="{00000000-0005-0000-0000-00009A4A0000}"/>
    <cellStyle name="Percent 000 3 2" xfId="19099" xr:uid="{00000000-0005-0000-0000-00009B4A0000}"/>
    <cellStyle name="Percent 000 4" xfId="19100" xr:uid="{00000000-0005-0000-0000-00009C4A0000}"/>
    <cellStyle name="Percent 000 4 2" xfId="19101" xr:uid="{00000000-0005-0000-0000-00009D4A0000}"/>
    <cellStyle name="Percent 000 5" xfId="19102" xr:uid="{00000000-0005-0000-0000-00009E4A0000}"/>
    <cellStyle name="Percent 000 5 2" xfId="19103" xr:uid="{00000000-0005-0000-0000-00009F4A0000}"/>
    <cellStyle name="Percent 000 6" xfId="19104" xr:uid="{00000000-0005-0000-0000-0000A04A0000}"/>
    <cellStyle name="Percent 000 6 2" xfId="19105" xr:uid="{00000000-0005-0000-0000-0000A14A0000}"/>
    <cellStyle name="Percent 000 7" xfId="19106" xr:uid="{00000000-0005-0000-0000-0000A24A0000}"/>
    <cellStyle name="Percent 000_Investor Model_4.25.11_budget KPIs" xfId="19107" xr:uid="{00000000-0005-0000-0000-0000A34A0000}"/>
    <cellStyle name="Percent 10" xfId="19108" xr:uid="{00000000-0005-0000-0000-0000A44A0000}"/>
    <cellStyle name="Percent 10 2" xfId="19109" xr:uid="{00000000-0005-0000-0000-0000A54A0000}"/>
    <cellStyle name="Percent 10 2 2" xfId="19110" xr:uid="{00000000-0005-0000-0000-0000A64A0000}"/>
    <cellStyle name="Percent 10 3" xfId="19111" xr:uid="{00000000-0005-0000-0000-0000A74A0000}"/>
    <cellStyle name="Percent 10 3 2" xfId="19112" xr:uid="{00000000-0005-0000-0000-0000A84A0000}"/>
    <cellStyle name="Percent 10 4" xfId="19113" xr:uid="{00000000-0005-0000-0000-0000A94A0000}"/>
    <cellStyle name="Percent 10 4 2" xfId="19114" xr:uid="{00000000-0005-0000-0000-0000AA4A0000}"/>
    <cellStyle name="Percent 10 5" xfId="19115" xr:uid="{00000000-0005-0000-0000-0000AB4A0000}"/>
    <cellStyle name="Percent 10 5 2" xfId="19116" xr:uid="{00000000-0005-0000-0000-0000AC4A0000}"/>
    <cellStyle name="Percent 10 6" xfId="19117" xr:uid="{00000000-0005-0000-0000-0000AD4A0000}"/>
    <cellStyle name="Percent 10 6 2" xfId="19118" xr:uid="{00000000-0005-0000-0000-0000AE4A0000}"/>
    <cellStyle name="Percent 10 7" xfId="19119" xr:uid="{00000000-0005-0000-0000-0000AF4A0000}"/>
    <cellStyle name="Percent 10 8" xfId="19120" xr:uid="{00000000-0005-0000-0000-0000B04A0000}"/>
    <cellStyle name="Percent 11" xfId="19121" xr:uid="{00000000-0005-0000-0000-0000B14A0000}"/>
    <cellStyle name="Percent 11 2" xfId="19122" xr:uid="{00000000-0005-0000-0000-0000B24A0000}"/>
    <cellStyle name="Percent 11 2 2" xfId="19123" xr:uid="{00000000-0005-0000-0000-0000B34A0000}"/>
    <cellStyle name="Percent 11 3" xfId="19124" xr:uid="{00000000-0005-0000-0000-0000B44A0000}"/>
    <cellStyle name="Percent 11 3 2" xfId="19125" xr:uid="{00000000-0005-0000-0000-0000B54A0000}"/>
    <cellStyle name="Percent 11 4" xfId="19126" xr:uid="{00000000-0005-0000-0000-0000B64A0000}"/>
    <cellStyle name="Percent 11 4 2" xfId="19127" xr:uid="{00000000-0005-0000-0000-0000B74A0000}"/>
    <cellStyle name="Percent 11 5" xfId="19128" xr:uid="{00000000-0005-0000-0000-0000B84A0000}"/>
    <cellStyle name="Percent 11 5 2" xfId="19129" xr:uid="{00000000-0005-0000-0000-0000B94A0000}"/>
    <cellStyle name="Percent 11 6" xfId="19130" xr:uid="{00000000-0005-0000-0000-0000BA4A0000}"/>
    <cellStyle name="Percent 11 6 2" xfId="19131" xr:uid="{00000000-0005-0000-0000-0000BB4A0000}"/>
    <cellStyle name="Percent 11 7" xfId="19132" xr:uid="{00000000-0005-0000-0000-0000BC4A0000}"/>
    <cellStyle name="Percent 11 7 2" xfId="19133" xr:uid="{00000000-0005-0000-0000-0000BD4A0000}"/>
    <cellStyle name="Percent 11 8" xfId="19134" xr:uid="{00000000-0005-0000-0000-0000BE4A0000}"/>
    <cellStyle name="Percent 11 8 2" xfId="19135" xr:uid="{00000000-0005-0000-0000-0000BF4A0000}"/>
    <cellStyle name="Percent 11 9" xfId="19136" xr:uid="{00000000-0005-0000-0000-0000C04A0000}"/>
    <cellStyle name="Percent 12" xfId="19137" xr:uid="{00000000-0005-0000-0000-0000C14A0000}"/>
    <cellStyle name="Percent 12 2" xfId="19138" xr:uid="{00000000-0005-0000-0000-0000C24A0000}"/>
    <cellStyle name="Percent 12 2 2" xfId="19139" xr:uid="{00000000-0005-0000-0000-0000C34A0000}"/>
    <cellStyle name="Percent 12 3" xfId="19140" xr:uid="{00000000-0005-0000-0000-0000C44A0000}"/>
    <cellStyle name="Percent 12 3 2" xfId="19141" xr:uid="{00000000-0005-0000-0000-0000C54A0000}"/>
    <cellStyle name="Percent 12 4" xfId="19142" xr:uid="{00000000-0005-0000-0000-0000C64A0000}"/>
    <cellStyle name="Percent 12 4 2" xfId="19143" xr:uid="{00000000-0005-0000-0000-0000C74A0000}"/>
    <cellStyle name="Percent 12 5" xfId="19144" xr:uid="{00000000-0005-0000-0000-0000C84A0000}"/>
    <cellStyle name="Percent 12 5 2" xfId="19145" xr:uid="{00000000-0005-0000-0000-0000C94A0000}"/>
    <cellStyle name="Percent 12 6" xfId="19146" xr:uid="{00000000-0005-0000-0000-0000CA4A0000}"/>
    <cellStyle name="Percent 12 6 2" xfId="19147" xr:uid="{00000000-0005-0000-0000-0000CB4A0000}"/>
    <cellStyle name="Percent 12 7" xfId="19148" xr:uid="{00000000-0005-0000-0000-0000CC4A0000}"/>
    <cellStyle name="Percent 12 7 2" xfId="19149" xr:uid="{00000000-0005-0000-0000-0000CD4A0000}"/>
    <cellStyle name="Percent 12 8" xfId="19150" xr:uid="{00000000-0005-0000-0000-0000CE4A0000}"/>
    <cellStyle name="Percent 12 8 2" xfId="19151" xr:uid="{00000000-0005-0000-0000-0000CF4A0000}"/>
    <cellStyle name="Percent 12 9" xfId="19152" xr:uid="{00000000-0005-0000-0000-0000D04A0000}"/>
    <cellStyle name="Percent 13" xfId="19153" xr:uid="{00000000-0005-0000-0000-0000D14A0000}"/>
    <cellStyle name="Percent 13 2" xfId="19154" xr:uid="{00000000-0005-0000-0000-0000D24A0000}"/>
    <cellStyle name="Percent 13 2 2" xfId="19155" xr:uid="{00000000-0005-0000-0000-0000D34A0000}"/>
    <cellStyle name="Percent 13 3" xfId="19156" xr:uid="{00000000-0005-0000-0000-0000D44A0000}"/>
    <cellStyle name="Percent 13 3 2" xfId="19157" xr:uid="{00000000-0005-0000-0000-0000D54A0000}"/>
    <cellStyle name="Percent 13 4" xfId="19158" xr:uid="{00000000-0005-0000-0000-0000D64A0000}"/>
    <cellStyle name="Percent 13 4 2" xfId="19159" xr:uid="{00000000-0005-0000-0000-0000D74A0000}"/>
    <cellStyle name="Percent 13 5" xfId="19160" xr:uid="{00000000-0005-0000-0000-0000D84A0000}"/>
    <cellStyle name="Percent 13 5 2" xfId="19161" xr:uid="{00000000-0005-0000-0000-0000D94A0000}"/>
    <cellStyle name="Percent 13 6" xfId="19162" xr:uid="{00000000-0005-0000-0000-0000DA4A0000}"/>
    <cellStyle name="Percent 13 6 2" xfId="19163" xr:uid="{00000000-0005-0000-0000-0000DB4A0000}"/>
    <cellStyle name="Percent 13 7" xfId="19164" xr:uid="{00000000-0005-0000-0000-0000DC4A0000}"/>
    <cellStyle name="Percent 13 7 2" xfId="19165" xr:uid="{00000000-0005-0000-0000-0000DD4A0000}"/>
    <cellStyle name="Percent 13 8" xfId="19166" xr:uid="{00000000-0005-0000-0000-0000DE4A0000}"/>
    <cellStyle name="Percent 14" xfId="19167" xr:uid="{00000000-0005-0000-0000-0000DF4A0000}"/>
    <cellStyle name="Percent 14 2" xfId="19168" xr:uid="{00000000-0005-0000-0000-0000E04A0000}"/>
    <cellStyle name="Percent 14 2 2" xfId="19169" xr:uid="{00000000-0005-0000-0000-0000E14A0000}"/>
    <cellStyle name="Percent 14 3" xfId="19170" xr:uid="{00000000-0005-0000-0000-0000E24A0000}"/>
    <cellStyle name="Percent 14 3 2" xfId="19171" xr:uid="{00000000-0005-0000-0000-0000E34A0000}"/>
    <cellStyle name="Percent 14 4" xfId="19172" xr:uid="{00000000-0005-0000-0000-0000E44A0000}"/>
    <cellStyle name="Percent 14 4 2" xfId="19173" xr:uid="{00000000-0005-0000-0000-0000E54A0000}"/>
    <cellStyle name="Percent 14 5" xfId="19174" xr:uid="{00000000-0005-0000-0000-0000E64A0000}"/>
    <cellStyle name="Percent 14 5 2" xfId="19175" xr:uid="{00000000-0005-0000-0000-0000E74A0000}"/>
    <cellStyle name="Percent 14 6" xfId="19176" xr:uid="{00000000-0005-0000-0000-0000E84A0000}"/>
    <cellStyle name="Percent 14 6 2" xfId="19177" xr:uid="{00000000-0005-0000-0000-0000E94A0000}"/>
    <cellStyle name="Percent 14 7" xfId="19178" xr:uid="{00000000-0005-0000-0000-0000EA4A0000}"/>
    <cellStyle name="Percent 14 7 2" xfId="19179" xr:uid="{00000000-0005-0000-0000-0000EB4A0000}"/>
    <cellStyle name="Percent 14 8" xfId="19180" xr:uid="{00000000-0005-0000-0000-0000EC4A0000}"/>
    <cellStyle name="Percent 14 8 2" xfId="19181" xr:uid="{00000000-0005-0000-0000-0000ED4A0000}"/>
    <cellStyle name="Percent 14 9" xfId="19182" xr:uid="{00000000-0005-0000-0000-0000EE4A0000}"/>
    <cellStyle name="Percent 15" xfId="19183" xr:uid="{00000000-0005-0000-0000-0000EF4A0000}"/>
    <cellStyle name="Percent 15 2" xfId="19184" xr:uid="{00000000-0005-0000-0000-0000F04A0000}"/>
    <cellStyle name="Percent 15 2 2" xfId="19185" xr:uid="{00000000-0005-0000-0000-0000F14A0000}"/>
    <cellStyle name="Percent 15 3" xfId="19186" xr:uid="{00000000-0005-0000-0000-0000F24A0000}"/>
    <cellStyle name="Percent 15 3 2" xfId="19187" xr:uid="{00000000-0005-0000-0000-0000F34A0000}"/>
    <cellStyle name="Percent 15 4" xfId="19188" xr:uid="{00000000-0005-0000-0000-0000F44A0000}"/>
    <cellStyle name="Percent 15 4 2" xfId="19189" xr:uid="{00000000-0005-0000-0000-0000F54A0000}"/>
    <cellStyle name="Percent 15 5" xfId="19190" xr:uid="{00000000-0005-0000-0000-0000F64A0000}"/>
    <cellStyle name="Percent 15 5 2" xfId="19191" xr:uid="{00000000-0005-0000-0000-0000F74A0000}"/>
    <cellStyle name="Percent 15 6" xfId="19192" xr:uid="{00000000-0005-0000-0000-0000F84A0000}"/>
    <cellStyle name="Percent 15 6 2" xfId="19193" xr:uid="{00000000-0005-0000-0000-0000F94A0000}"/>
    <cellStyle name="Percent 15 7" xfId="19194" xr:uid="{00000000-0005-0000-0000-0000FA4A0000}"/>
    <cellStyle name="Percent 15 7 2" xfId="19195" xr:uid="{00000000-0005-0000-0000-0000FB4A0000}"/>
    <cellStyle name="Percent 15 8" xfId="19196" xr:uid="{00000000-0005-0000-0000-0000FC4A0000}"/>
    <cellStyle name="Percent 16" xfId="19197" xr:uid="{00000000-0005-0000-0000-0000FD4A0000}"/>
    <cellStyle name="Percent 16 2" xfId="19198" xr:uid="{00000000-0005-0000-0000-0000FE4A0000}"/>
    <cellStyle name="Percent 16 2 2" xfId="19199" xr:uid="{00000000-0005-0000-0000-0000FF4A0000}"/>
    <cellStyle name="Percent 16 3" xfId="19200" xr:uid="{00000000-0005-0000-0000-0000004B0000}"/>
    <cellStyle name="Percent 16 3 2" xfId="19201" xr:uid="{00000000-0005-0000-0000-0000014B0000}"/>
    <cellStyle name="Percent 16 4" xfId="19202" xr:uid="{00000000-0005-0000-0000-0000024B0000}"/>
    <cellStyle name="Percent 16 4 2" xfId="19203" xr:uid="{00000000-0005-0000-0000-0000034B0000}"/>
    <cellStyle name="Percent 16 5" xfId="19204" xr:uid="{00000000-0005-0000-0000-0000044B0000}"/>
    <cellStyle name="Percent 16 5 2" xfId="19205" xr:uid="{00000000-0005-0000-0000-0000054B0000}"/>
    <cellStyle name="Percent 16 6" xfId="19206" xr:uid="{00000000-0005-0000-0000-0000064B0000}"/>
    <cellStyle name="Percent 16 6 2" xfId="19207" xr:uid="{00000000-0005-0000-0000-0000074B0000}"/>
    <cellStyle name="Percent 16 7" xfId="19208" xr:uid="{00000000-0005-0000-0000-0000084B0000}"/>
    <cellStyle name="Percent 16 7 2" xfId="19209" xr:uid="{00000000-0005-0000-0000-0000094B0000}"/>
    <cellStyle name="Percent 16 8" xfId="19210" xr:uid="{00000000-0005-0000-0000-00000A4B0000}"/>
    <cellStyle name="Percent 17" xfId="19211" xr:uid="{00000000-0005-0000-0000-00000B4B0000}"/>
    <cellStyle name="Percent 17 2" xfId="19212" xr:uid="{00000000-0005-0000-0000-00000C4B0000}"/>
    <cellStyle name="Percent 17 2 2" xfId="19213" xr:uid="{00000000-0005-0000-0000-00000D4B0000}"/>
    <cellStyle name="Percent 17 3" xfId="19214" xr:uid="{00000000-0005-0000-0000-00000E4B0000}"/>
    <cellStyle name="Percent 17 3 2" xfId="19215" xr:uid="{00000000-0005-0000-0000-00000F4B0000}"/>
    <cellStyle name="Percent 17 4" xfId="19216" xr:uid="{00000000-0005-0000-0000-0000104B0000}"/>
    <cellStyle name="Percent 17 4 2" xfId="19217" xr:uid="{00000000-0005-0000-0000-0000114B0000}"/>
    <cellStyle name="Percent 17 5" xfId="19218" xr:uid="{00000000-0005-0000-0000-0000124B0000}"/>
    <cellStyle name="Percent 17 5 2" xfId="19219" xr:uid="{00000000-0005-0000-0000-0000134B0000}"/>
    <cellStyle name="Percent 17 6" xfId="19220" xr:uid="{00000000-0005-0000-0000-0000144B0000}"/>
    <cellStyle name="Percent 17 6 2" xfId="19221" xr:uid="{00000000-0005-0000-0000-0000154B0000}"/>
    <cellStyle name="Percent 17 7" xfId="19222" xr:uid="{00000000-0005-0000-0000-0000164B0000}"/>
    <cellStyle name="Percent 17 7 2" xfId="19223" xr:uid="{00000000-0005-0000-0000-0000174B0000}"/>
    <cellStyle name="Percent 17 8" xfId="19224" xr:uid="{00000000-0005-0000-0000-0000184B0000}"/>
    <cellStyle name="Percent 18" xfId="19225" xr:uid="{00000000-0005-0000-0000-0000194B0000}"/>
    <cellStyle name="Percent 18 2" xfId="19226" xr:uid="{00000000-0005-0000-0000-00001A4B0000}"/>
    <cellStyle name="Percent 18 2 2" xfId="19227" xr:uid="{00000000-0005-0000-0000-00001B4B0000}"/>
    <cellStyle name="Percent 18 3" xfId="19228" xr:uid="{00000000-0005-0000-0000-00001C4B0000}"/>
    <cellStyle name="Percent 18 3 2" xfId="19229" xr:uid="{00000000-0005-0000-0000-00001D4B0000}"/>
    <cellStyle name="Percent 18 4" xfId="19230" xr:uid="{00000000-0005-0000-0000-00001E4B0000}"/>
    <cellStyle name="Percent 18 4 2" xfId="19231" xr:uid="{00000000-0005-0000-0000-00001F4B0000}"/>
    <cellStyle name="Percent 18 5" xfId="19232" xr:uid="{00000000-0005-0000-0000-0000204B0000}"/>
    <cellStyle name="Percent 18 5 2" xfId="19233" xr:uid="{00000000-0005-0000-0000-0000214B0000}"/>
    <cellStyle name="Percent 18 6" xfId="19234" xr:uid="{00000000-0005-0000-0000-0000224B0000}"/>
    <cellStyle name="Percent 18 6 2" xfId="19235" xr:uid="{00000000-0005-0000-0000-0000234B0000}"/>
    <cellStyle name="Percent 18 7" xfId="19236" xr:uid="{00000000-0005-0000-0000-0000244B0000}"/>
    <cellStyle name="Percent 18 7 2" xfId="19237" xr:uid="{00000000-0005-0000-0000-0000254B0000}"/>
    <cellStyle name="Percent 18 8" xfId="19238" xr:uid="{00000000-0005-0000-0000-0000264B0000}"/>
    <cellStyle name="Percent 19" xfId="19239" xr:uid="{00000000-0005-0000-0000-0000274B0000}"/>
    <cellStyle name="Percent 19 2" xfId="19240" xr:uid="{00000000-0005-0000-0000-0000284B0000}"/>
    <cellStyle name="Percent 19 2 2" xfId="19241" xr:uid="{00000000-0005-0000-0000-0000294B0000}"/>
    <cellStyle name="Percent 19 3" xfId="19242" xr:uid="{00000000-0005-0000-0000-00002A4B0000}"/>
    <cellStyle name="Percent 19 3 2" xfId="19243" xr:uid="{00000000-0005-0000-0000-00002B4B0000}"/>
    <cellStyle name="Percent 19 4" xfId="19244" xr:uid="{00000000-0005-0000-0000-00002C4B0000}"/>
    <cellStyle name="Percent 19 4 2" xfId="19245" xr:uid="{00000000-0005-0000-0000-00002D4B0000}"/>
    <cellStyle name="Percent 19 5" xfId="19246" xr:uid="{00000000-0005-0000-0000-00002E4B0000}"/>
    <cellStyle name="Percent 19 5 2" xfId="19247" xr:uid="{00000000-0005-0000-0000-00002F4B0000}"/>
    <cellStyle name="Percent 19 6" xfId="19248" xr:uid="{00000000-0005-0000-0000-0000304B0000}"/>
    <cellStyle name="Percent 19 6 2" xfId="19249" xr:uid="{00000000-0005-0000-0000-0000314B0000}"/>
    <cellStyle name="Percent 19 7" xfId="19250" xr:uid="{00000000-0005-0000-0000-0000324B0000}"/>
    <cellStyle name="Percent 19 7 2" xfId="19251" xr:uid="{00000000-0005-0000-0000-0000334B0000}"/>
    <cellStyle name="Percent 19 8" xfId="19252" xr:uid="{00000000-0005-0000-0000-0000344B0000}"/>
    <cellStyle name="Percent 2" xfId="19253" xr:uid="{00000000-0005-0000-0000-0000354B0000}"/>
    <cellStyle name="Percent 2 2" xfId="19254" xr:uid="{00000000-0005-0000-0000-0000364B0000}"/>
    <cellStyle name="Percent 2 2 2" xfId="19255" xr:uid="{00000000-0005-0000-0000-0000374B0000}"/>
    <cellStyle name="Percent 2 2 2 2" xfId="19256" xr:uid="{00000000-0005-0000-0000-0000384B0000}"/>
    <cellStyle name="Percent 2 2 2 2 2" xfId="19257" xr:uid="{00000000-0005-0000-0000-0000394B0000}"/>
    <cellStyle name="Percent 2 2 2 3" xfId="19258" xr:uid="{00000000-0005-0000-0000-00003A4B0000}"/>
    <cellStyle name="Percent 2 2 2 4" xfId="19259" xr:uid="{00000000-0005-0000-0000-00003B4B0000}"/>
    <cellStyle name="Percent 2 2 2 5" xfId="19260" xr:uid="{00000000-0005-0000-0000-00003C4B0000}"/>
    <cellStyle name="Percent 2 2 3" xfId="19261" xr:uid="{00000000-0005-0000-0000-00003D4B0000}"/>
    <cellStyle name="Percent 2 2 4" xfId="19262" xr:uid="{00000000-0005-0000-0000-00003E4B0000}"/>
    <cellStyle name="Percent 2 2 5" xfId="19263" xr:uid="{00000000-0005-0000-0000-00003F4B0000}"/>
    <cellStyle name="Percent 2 2 6" xfId="19264" xr:uid="{00000000-0005-0000-0000-0000404B0000}"/>
    <cellStyle name="Percent 2 3" xfId="19265" xr:uid="{00000000-0005-0000-0000-0000414B0000}"/>
    <cellStyle name="Percent 2 3 2" xfId="19266" xr:uid="{00000000-0005-0000-0000-0000424B0000}"/>
    <cellStyle name="Percent 2 3 3" xfId="19267" xr:uid="{00000000-0005-0000-0000-0000434B0000}"/>
    <cellStyle name="Percent 2 3 4" xfId="19268" xr:uid="{00000000-0005-0000-0000-0000444B0000}"/>
    <cellStyle name="Percent 2 4" xfId="19269" xr:uid="{00000000-0005-0000-0000-0000454B0000}"/>
    <cellStyle name="Percent 2 4 2" xfId="19270" xr:uid="{00000000-0005-0000-0000-0000464B0000}"/>
    <cellStyle name="Percent 2 4 3" xfId="19271" xr:uid="{00000000-0005-0000-0000-0000474B0000}"/>
    <cellStyle name="Percent 2 4 4" xfId="19272" xr:uid="{00000000-0005-0000-0000-0000484B0000}"/>
    <cellStyle name="Percent 2 5" xfId="19273" xr:uid="{00000000-0005-0000-0000-0000494B0000}"/>
    <cellStyle name="Percent 2 5 2" xfId="19274" xr:uid="{00000000-0005-0000-0000-00004A4B0000}"/>
    <cellStyle name="Percent 2 5 3" xfId="19275" xr:uid="{00000000-0005-0000-0000-00004B4B0000}"/>
    <cellStyle name="Percent 2 5 4" xfId="19276" xr:uid="{00000000-0005-0000-0000-00004C4B0000}"/>
    <cellStyle name="Percent 2 6" xfId="19277" xr:uid="{00000000-0005-0000-0000-00004D4B0000}"/>
    <cellStyle name="Percent 2 6 2" xfId="19278" xr:uid="{00000000-0005-0000-0000-00004E4B0000}"/>
    <cellStyle name="Percent 2 7" xfId="19279" xr:uid="{00000000-0005-0000-0000-00004F4B0000}"/>
    <cellStyle name="Percent 2 7 2" xfId="19280" xr:uid="{00000000-0005-0000-0000-0000504B0000}"/>
    <cellStyle name="Percent 2 8" xfId="19281" xr:uid="{00000000-0005-0000-0000-0000514B0000}"/>
    <cellStyle name="Percent 20" xfId="19282" xr:uid="{00000000-0005-0000-0000-0000524B0000}"/>
    <cellStyle name="Percent 20 2" xfId="19283" xr:uid="{00000000-0005-0000-0000-0000534B0000}"/>
    <cellStyle name="Percent 20 2 2" xfId="19284" xr:uid="{00000000-0005-0000-0000-0000544B0000}"/>
    <cellStyle name="Percent 20 3" xfId="19285" xr:uid="{00000000-0005-0000-0000-0000554B0000}"/>
    <cellStyle name="Percent 20 3 2" xfId="19286" xr:uid="{00000000-0005-0000-0000-0000564B0000}"/>
    <cellStyle name="Percent 20 4" xfId="19287" xr:uid="{00000000-0005-0000-0000-0000574B0000}"/>
    <cellStyle name="Percent 20 4 2" xfId="19288" xr:uid="{00000000-0005-0000-0000-0000584B0000}"/>
    <cellStyle name="Percent 20 5" xfId="19289" xr:uid="{00000000-0005-0000-0000-0000594B0000}"/>
    <cellStyle name="Percent 20 5 2" xfId="19290" xr:uid="{00000000-0005-0000-0000-00005A4B0000}"/>
    <cellStyle name="Percent 20 6" xfId="19291" xr:uid="{00000000-0005-0000-0000-00005B4B0000}"/>
    <cellStyle name="Percent 20 6 2" xfId="19292" xr:uid="{00000000-0005-0000-0000-00005C4B0000}"/>
    <cellStyle name="Percent 20 7" xfId="19293" xr:uid="{00000000-0005-0000-0000-00005D4B0000}"/>
    <cellStyle name="Percent 20 7 2" xfId="19294" xr:uid="{00000000-0005-0000-0000-00005E4B0000}"/>
    <cellStyle name="Percent 20 8" xfId="19295" xr:uid="{00000000-0005-0000-0000-00005F4B0000}"/>
    <cellStyle name="Percent 21" xfId="19296" xr:uid="{00000000-0005-0000-0000-0000604B0000}"/>
    <cellStyle name="Percent 21 2" xfId="19297" xr:uid="{00000000-0005-0000-0000-0000614B0000}"/>
    <cellStyle name="Percent 21 2 2" xfId="19298" xr:uid="{00000000-0005-0000-0000-0000624B0000}"/>
    <cellStyle name="Percent 21 3" xfId="19299" xr:uid="{00000000-0005-0000-0000-0000634B0000}"/>
    <cellStyle name="Percent 21 3 2" xfId="19300" xr:uid="{00000000-0005-0000-0000-0000644B0000}"/>
    <cellStyle name="Percent 21 4" xfId="19301" xr:uid="{00000000-0005-0000-0000-0000654B0000}"/>
    <cellStyle name="Percent 21 4 2" xfId="19302" xr:uid="{00000000-0005-0000-0000-0000664B0000}"/>
    <cellStyle name="Percent 21 5" xfId="19303" xr:uid="{00000000-0005-0000-0000-0000674B0000}"/>
    <cellStyle name="Percent 21 5 2" xfId="19304" xr:uid="{00000000-0005-0000-0000-0000684B0000}"/>
    <cellStyle name="Percent 21 6" xfId="19305" xr:uid="{00000000-0005-0000-0000-0000694B0000}"/>
    <cellStyle name="Percent 21 6 2" xfId="19306" xr:uid="{00000000-0005-0000-0000-00006A4B0000}"/>
    <cellStyle name="Percent 21 7" xfId="19307" xr:uid="{00000000-0005-0000-0000-00006B4B0000}"/>
    <cellStyle name="Percent 21 7 2" xfId="19308" xr:uid="{00000000-0005-0000-0000-00006C4B0000}"/>
    <cellStyle name="Percent 21 8" xfId="19309" xr:uid="{00000000-0005-0000-0000-00006D4B0000}"/>
    <cellStyle name="Percent 22" xfId="19310" xr:uid="{00000000-0005-0000-0000-00006E4B0000}"/>
    <cellStyle name="Percent 22 2" xfId="19311" xr:uid="{00000000-0005-0000-0000-00006F4B0000}"/>
    <cellStyle name="Percent 22 2 2" xfId="19312" xr:uid="{00000000-0005-0000-0000-0000704B0000}"/>
    <cellStyle name="Percent 22 3" xfId="19313" xr:uid="{00000000-0005-0000-0000-0000714B0000}"/>
    <cellStyle name="Percent 22 3 2" xfId="19314" xr:uid="{00000000-0005-0000-0000-0000724B0000}"/>
    <cellStyle name="Percent 22 4" xfId="19315" xr:uid="{00000000-0005-0000-0000-0000734B0000}"/>
    <cellStyle name="Percent 22 4 2" xfId="19316" xr:uid="{00000000-0005-0000-0000-0000744B0000}"/>
    <cellStyle name="Percent 22 5" xfId="19317" xr:uid="{00000000-0005-0000-0000-0000754B0000}"/>
    <cellStyle name="Percent 22 5 2" xfId="19318" xr:uid="{00000000-0005-0000-0000-0000764B0000}"/>
    <cellStyle name="Percent 22 6" xfId="19319" xr:uid="{00000000-0005-0000-0000-0000774B0000}"/>
    <cellStyle name="Percent 22 6 2" xfId="19320" xr:uid="{00000000-0005-0000-0000-0000784B0000}"/>
    <cellStyle name="Percent 22 7" xfId="19321" xr:uid="{00000000-0005-0000-0000-0000794B0000}"/>
    <cellStyle name="Percent 22 7 2" xfId="19322" xr:uid="{00000000-0005-0000-0000-00007A4B0000}"/>
    <cellStyle name="Percent 22 8" xfId="19323" xr:uid="{00000000-0005-0000-0000-00007B4B0000}"/>
    <cellStyle name="Percent 23" xfId="19324" xr:uid="{00000000-0005-0000-0000-00007C4B0000}"/>
    <cellStyle name="Percent 23 2" xfId="19325" xr:uid="{00000000-0005-0000-0000-00007D4B0000}"/>
    <cellStyle name="Percent 23 2 2" xfId="19326" xr:uid="{00000000-0005-0000-0000-00007E4B0000}"/>
    <cellStyle name="Percent 23 3" xfId="19327" xr:uid="{00000000-0005-0000-0000-00007F4B0000}"/>
    <cellStyle name="Percent 23 3 2" xfId="19328" xr:uid="{00000000-0005-0000-0000-0000804B0000}"/>
    <cellStyle name="Percent 23 4" xfId="19329" xr:uid="{00000000-0005-0000-0000-0000814B0000}"/>
    <cellStyle name="Percent 23 4 2" xfId="19330" xr:uid="{00000000-0005-0000-0000-0000824B0000}"/>
    <cellStyle name="Percent 23 5" xfId="19331" xr:uid="{00000000-0005-0000-0000-0000834B0000}"/>
    <cellStyle name="Percent 23 5 2" xfId="19332" xr:uid="{00000000-0005-0000-0000-0000844B0000}"/>
    <cellStyle name="Percent 23 6" xfId="19333" xr:uid="{00000000-0005-0000-0000-0000854B0000}"/>
    <cellStyle name="Percent 23 6 2" xfId="19334" xr:uid="{00000000-0005-0000-0000-0000864B0000}"/>
    <cellStyle name="Percent 23 7" xfId="19335" xr:uid="{00000000-0005-0000-0000-0000874B0000}"/>
    <cellStyle name="Percent 23 7 2" xfId="19336" xr:uid="{00000000-0005-0000-0000-0000884B0000}"/>
    <cellStyle name="Percent 23 8" xfId="19337" xr:uid="{00000000-0005-0000-0000-0000894B0000}"/>
    <cellStyle name="Percent 24" xfId="19338" xr:uid="{00000000-0005-0000-0000-00008A4B0000}"/>
    <cellStyle name="Percent 24 2" xfId="19339" xr:uid="{00000000-0005-0000-0000-00008B4B0000}"/>
    <cellStyle name="Percent 24 2 2" xfId="19340" xr:uid="{00000000-0005-0000-0000-00008C4B0000}"/>
    <cellStyle name="Percent 24 3" xfId="19341" xr:uid="{00000000-0005-0000-0000-00008D4B0000}"/>
    <cellStyle name="Percent 24 3 2" xfId="19342" xr:uid="{00000000-0005-0000-0000-00008E4B0000}"/>
    <cellStyle name="Percent 24 4" xfId="19343" xr:uid="{00000000-0005-0000-0000-00008F4B0000}"/>
    <cellStyle name="Percent 24 4 2" xfId="19344" xr:uid="{00000000-0005-0000-0000-0000904B0000}"/>
    <cellStyle name="Percent 24 5" xfId="19345" xr:uid="{00000000-0005-0000-0000-0000914B0000}"/>
    <cellStyle name="Percent 24 5 2" xfId="19346" xr:uid="{00000000-0005-0000-0000-0000924B0000}"/>
    <cellStyle name="Percent 24 6" xfId="19347" xr:uid="{00000000-0005-0000-0000-0000934B0000}"/>
    <cellStyle name="Percent 24 6 2" xfId="19348" xr:uid="{00000000-0005-0000-0000-0000944B0000}"/>
    <cellStyle name="Percent 24 7" xfId="19349" xr:uid="{00000000-0005-0000-0000-0000954B0000}"/>
    <cellStyle name="Percent 24 7 2" xfId="19350" xr:uid="{00000000-0005-0000-0000-0000964B0000}"/>
    <cellStyle name="Percent 24 8" xfId="19351" xr:uid="{00000000-0005-0000-0000-0000974B0000}"/>
    <cellStyle name="Percent 25" xfId="19352" xr:uid="{00000000-0005-0000-0000-0000984B0000}"/>
    <cellStyle name="Percent 25 2" xfId="19353" xr:uid="{00000000-0005-0000-0000-0000994B0000}"/>
    <cellStyle name="Percent 25 2 2" xfId="19354" xr:uid="{00000000-0005-0000-0000-00009A4B0000}"/>
    <cellStyle name="Percent 25 3" xfId="19355" xr:uid="{00000000-0005-0000-0000-00009B4B0000}"/>
    <cellStyle name="Percent 25 3 2" xfId="19356" xr:uid="{00000000-0005-0000-0000-00009C4B0000}"/>
    <cellStyle name="Percent 25 4" xfId="19357" xr:uid="{00000000-0005-0000-0000-00009D4B0000}"/>
    <cellStyle name="Percent 25 4 2" xfId="19358" xr:uid="{00000000-0005-0000-0000-00009E4B0000}"/>
    <cellStyle name="Percent 25 5" xfId="19359" xr:uid="{00000000-0005-0000-0000-00009F4B0000}"/>
    <cellStyle name="Percent 25 5 2" xfId="19360" xr:uid="{00000000-0005-0000-0000-0000A04B0000}"/>
    <cellStyle name="Percent 25 6" xfId="19361" xr:uid="{00000000-0005-0000-0000-0000A14B0000}"/>
    <cellStyle name="Percent 25 6 2" xfId="19362" xr:uid="{00000000-0005-0000-0000-0000A24B0000}"/>
    <cellStyle name="Percent 25 7" xfId="19363" xr:uid="{00000000-0005-0000-0000-0000A34B0000}"/>
    <cellStyle name="Percent 25 7 2" xfId="19364" xr:uid="{00000000-0005-0000-0000-0000A44B0000}"/>
    <cellStyle name="Percent 25 8" xfId="19365" xr:uid="{00000000-0005-0000-0000-0000A54B0000}"/>
    <cellStyle name="Percent 26" xfId="19366" xr:uid="{00000000-0005-0000-0000-0000A64B0000}"/>
    <cellStyle name="Percent 26 2" xfId="19367" xr:uid="{00000000-0005-0000-0000-0000A74B0000}"/>
    <cellStyle name="Percent 26 2 2" xfId="19368" xr:uid="{00000000-0005-0000-0000-0000A84B0000}"/>
    <cellStyle name="Percent 26 3" xfId="19369" xr:uid="{00000000-0005-0000-0000-0000A94B0000}"/>
    <cellStyle name="Percent 26 3 2" xfId="19370" xr:uid="{00000000-0005-0000-0000-0000AA4B0000}"/>
    <cellStyle name="Percent 26 4" xfId="19371" xr:uid="{00000000-0005-0000-0000-0000AB4B0000}"/>
    <cellStyle name="Percent 26 4 2" xfId="19372" xr:uid="{00000000-0005-0000-0000-0000AC4B0000}"/>
    <cellStyle name="Percent 26 5" xfId="19373" xr:uid="{00000000-0005-0000-0000-0000AD4B0000}"/>
    <cellStyle name="Percent 26 5 2" xfId="19374" xr:uid="{00000000-0005-0000-0000-0000AE4B0000}"/>
    <cellStyle name="Percent 26 6" xfId="19375" xr:uid="{00000000-0005-0000-0000-0000AF4B0000}"/>
    <cellStyle name="Percent 26 6 2" xfId="19376" xr:uid="{00000000-0005-0000-0000-0000B04B0000}"/>
    <cellStyle name="Percent 26 7" xfId="19377" xr:uid="{00000000-0005-0000-0000-0000B14B0000}"/>
    <cellStyle name="Percent 26 7 2" xfId="19378" xr:uid="{00000000-0005-0000-0000-0000B24B0000}"/>
    <cellStyle name="Percent 26 8" xfId="19379" xr:uid="{00000000-0005-0000-0000-0000B34B0000}"/>
    <cellStyle name="Percent 27" xfId="19380" xr:uid="{00000000-0005-0000-0000-0000B44B0000}"/>
    <cellStyle name="Percent 27 2" xfId="19381" xr:uid="{00000000-0005-0000-0000-0000B54B0000}"/>
    <cellStyle name="Percent 27 2 2" xfId="19382" xr:uid="{00000000-0005-0000-0000-0000B64B0000}"/>
    <cellStyle name="Percent 27 3" xfId="19383" xr:uid="{00000000-0005-0000-0000-0000B74B0000}"/>
    <cellStyle name="Percent 27 3 2" xfId="19384" xr:uid="{00000000-0005-0000-0000-0000B84B0000}"/>
    <cellStyle name="Percent 27 4" xfId="19385" xr:uid="{00000000-0005-0000-0000-0000B94B0000}"/>
    <cellStyle name="Percent 27 4 2" xfId="19386" xr:uid="{00000000-0005-0000-0000-0000BA4B0000}"/>
    <cellStyle name="Percent 27 5" xfId="19387" xr:uid="{00000000-0005-0000-0000-0000BB4B0000}"/>
    <cellStyle name="Percent 27 5 2" xfId="19388" xr:uid="{00000000-0005-0000-0000-0000BC4B0000}"/>
    <cellStyle name="Percent 27 6" xfId="19389" xr:uid="{00000000-0005-0000-0000-0000BD4B0000}"/>
    <cellStyle name="Percent 27 6 2" xfId="19390" xr:uid="{00000000-0005-0000-0000-0000BE4B0000}"/>
    <cellStyle name="Percent 27 7" xfId="19391" xr:uid="{00000000-0005-0000-0000-0000BF4B0000}"/>
    <cellStyle name="Percent 27 7 2" xfId="19392" xr:uid="{00000000-0005-0000-0000-0000C04B0000}"/>
    <cellStyle name="Percent 27 8" xfId="19393" xr:uid="{00000000-0005-0000-0000-0000C14B0000}"/>
    <cellStyle name="Percent 28" xfId="19394" xr:uid="{00000000-0005-0000-0000-0000C24B0000}"/>
    <cellStyle name="Percent 28 2" xfId="19395" xr:uid="{00000000-0005-0000-0000-0000C34B0000}"/>
    <cellStyle name="Percent 28 2 2" xfId="19396" xr:uid="{00000000-0005-0000-0000-0000C44B0000}"/>
    <cellStyle name="Percent 28 3" xfId="19397" xr:uid="{00000000-0005-0000-0000-0000C54B0000}"/>
    <cellStyle name="Percent 28 3 2" xfId="19398" xr:uid="{00000000-0005-0000-0000-0000C64B0000}"/>
    <cellStyle name="Percent 28 4" xfId="19399" xr:uid="{00000000-0005-0000-0000-0000C74B0000}"/>
    <cellStyle name="Percent 28 4 2" xfId="19400" xr:uid="{00000000-0005-0000-0000-0000C84B0000}"/>
    <cellStyle name="Percent 28 5" xfId="19401" xr:uid="{00000000-0005-0000-0000-0000C94B0000}"/>
    <cellStyle name="Percent 28 5 2" xfId="19402" xr:uid="{00000000-0005-0000-0000-0000CA4B0000}"/>
    <cellStyle name="Percent 28 6" xfId="19403" xr:uid="{00000000-0005-0000-0000-0000CB4B0000}"/>
    <cellStyle name="Percent 28 6 2" xfId="19404" xr:uid="{00000000-0005-0000-0000-0000CC4B0000}"/>
    <cellStyle name="Percent 28 7" xfId="19405" xr:uid="{00000000-0005-0000-0000-0000CD4B0000}"/>
    <cellStyle name="Percent 28 7 2" xfId="19406" xr:uid="{00000000-0005-0000-0000-0000CE4B0000}"/>
    <cellStyle name="Percent 28 8" xfId="19407" xr:uid="{00000000-0005-0000-0000-0000CF4B0000}"/>
    <cellStyle name="Percent 29" xfId="19408" xr:uid="{00000000-0005-0000-0000-0000D04B0000}"/>
    <cellStyle name="Percent 29 2" xfId="19409" xr:uid="{00000000-0005-0000-0000-0000D14B0000}"/>
    <cellStyle name="Percent 29 2 2" xfId="19410" xr:uid="{00000000-0005-0000-0000-0000D24B0000}"/>
    <cellStyle name="Percent 29 3" xfId="19411" xr:uid="{00000000-0005-0000-0000-0000D34B0000}"/>
    <cellStyle name="Percent 29 3 2" xfId="19412" xr:uid="{00000000-0005-0000-0000-0000D44B0000}"/>
    <cellStyle name="Percent 29 4" xfId="19413" xr:uid="{00000000-0005-0000-0000-0000D54B0000}"/>
    <cellStyle name="Percent 29 4 2" xfId="19414" xr:uid="{00000000-0005-0000-0000-0000D64B0000}"/>
    <cellStyle name="Percent 29 5" xfId="19415" xr:uid="{00000000-0005-0000-0000-0000D74B0000}"/>
    <cellStyle name="Percent 29 5 2" xfId="19416" xr:uid="{00000000-0005-0000-0000-0000D84B0000}"/>
    <cellStyle name="Percent 29 6" xfId="19417" xr:uid="{00000000-0005-0000-0000-0000D94B0000}"/>
    <cellStyle name="Percent 29 6 2" xfId="19418" xr:uid="{00000000-0005-0000-0000-0000DA4B0000}"/>
    <cellStyle name="Percent 29 7" xfId="19419" xr:uid="{00000000-0005-0000-0000-0000DB4B0000}"/>
    <cellStyle name="Percent 29 7 2" xfId="19420" xr:uid="{00000000-0005-0000-0000-0000DC4B0000}"/>
    <cellStyle name="Percent 29 8" xfId="19421" xr:uid="{00000000-0005-0000-0000-0000DD4B0000}"/>
    <cellStyle name="Percent 3" xfId="19422" xr:uid="{00000000-0005-0000-0000-0000DE4B0000}"/>
    <cellStyle name="Percent 3 2" xfId="19423" xr:uid="{00000000-0005-0000-0000-0000DF4B0000}"/>
    <cellStyle name="Percent 3 2 2" xfId="19424" xr:uid="{00000000-0005-0000-0000-0000E04B0000}"/>
    <cellStyle name="Percent 3 2 3" xfId="19425" xr:uid="{00000000-0005-0000-0000-0000E14B0000}"/>
    <cellStyle name="Percent 3 2 4" xfId="19426" xr:uid="{00000000-0005-0000-0000-0000E24B0000}"/>
    <cellStyle name="Percent 3 3" xfId="19427" xr:uid="{00000000-0005-0000-0000-0000E34B0000}"/>
    <cellStyle name="Percent 3 3 2" xfId="19428" xr:uid="{00000000-0005-0000-0000-0000E44B0000}"/>
    <cellStyle name="Percent 3 3 3" xfId="19429" xr:uid="{00000000-0005-0000-0000-0000E54B0000}"/>
    <cellStyle name="Percent 3 4" xfId="19430" xr:uid="{00000000-0005-0000-0000-0000E64B0000}"/>
    <cellStyle name="Percent 3 4 2" xfId="19431" xr:uid="{00000000-0005-0000-0000-0000E74B0000}"/>
    <cellStyle name="Percent 3 4 3" xfId="19432" xr:uid="{00000000-0005-0000-0000-0000E84B0000}"/>
    <cellStyle name="Percent 3 5" xfId="19433" xr:uid="{00000000-0005-0000-0000-0000E94B0000}"/>
    <cellStyle name="Percent 3 5 2" xfId="19434" xr:uid="{00000000-0005-0000-0000-0000EA4B0000}"/>
    <cellStyle name="Percent 3 6" xfId="19435" xr:uid="{00000000-0005-0000-0000-0000EB4B0000}"/>
    <cellStyle name="Percent 3 6 2" xfId="19436" xr:uid="{00000000-0005-0000-0000-0000EC4B0000}"/>
    <cellStyle name="Percent 3 7" xfId="19437" xr:uid="{00000000-0005-0000-0000-0000ED4B0000}"/>
    <cellStyle name="Percent 3 7 2" xfId="19438" xr:uid="{00000000-0005-0000-0000-0000EE4B0000}"/>
    <cellStyle name="Percent 3 8" xfId="19439" xr:uid="{00000000-0005-0000-0000-0000EF4B0000}"/>
    <cellStyle name="Percent 30" xfId="19440" xr:uid="{00000000-0005-0000-0000-0000F04B0000}"/>
    <cellStyle name="Percent 30 2" xfId="19441" xr:uid="{00000000-0005-0000-0000-0000F14B0000}"/>
    <cellStyle name="Percent 30 2 2" xfId="19442" xr:uid="{00000000-0005-0000-0000-0000F24B0000}"/>
    <cellStyle name="Percent 30 3" xfId="19443" xr:uid="{00000000-0005-0000-0000-0000F34B0000}"/>
    <cellStyle name="Percent 30 3 2" xfId="19444" xr:uid="{00000000-0005-0000-0000-0000F44B0000}"/>
    <cellStyle name="Percent 30 4" xfId="19445" xr:uid="{00000000-0005-0000-0000-0000F54B0000}"/>
    <cellStyle name="Percent 30 4 2" xfId="19446" xr:uid="{00000000-0005-0000-0000-0000F64B0000}"/>
    <cellStyle name="Percent 30 5" xfId="19447" xr:uid="{00000000-0005-0000-0000-0000F74B0000}"/>
    <cellStyle name="Percent 30 5 2" xfId="19448" xr:uid="{00000000-0005-0000-0000-0000F84B0000}"/>
    <cellStyle name="Percent 30 6" xfId="19449" xr:uid="{00000000-0005-0000-0000-0000F94B0000}"/>
    <cellStyle name="Percent 30 6 2" xfId="19450" xr:uid="{00000000-0005-0000-0000-0000FA4B0000}"/>
    <cellStyle name="Percent 30 7" xfId="19451" xr:uid="{00000000-0005-0000-0000-0000FB4B0000}"/>
    <cellStyle name="Percent 30 7 2" xfId="19452" xr:uid="{00000000-0005-0000-0000-0000FC4B0000}"/>
    <cellStyle name="Percent 30 8" xfId="19453" xr:uid="{00000000-0005-0000-0000-0000FD4B0000}"/>
    <cellStyle name="Percent 31" xfId="19454" xr:uid="{00000000-0005-0000-0000-0000FE4B0000}"/>
    <cellStyle name="Percent 31 2" xfId="19455" xr:uid="{00000000-0005-0000-0000-0000FF4B0000}"/>
    <cellStyle name="Percent 31 2 2" xfId="19456" xr:uid="{00000000-0005-0000-0000-0000004C0000}"/>
    <cellStyle name="Percent 31 3" xfId="19457" xr:uid="{00000000-0005-0000-0000-0000014C0000}"/>
    <cellStyle name="Percent 31 3 2" xfId="19458" xr:uid="{00000000-0005-0000-0000-0000024C0000}"/>
    <cellStyle name="Percent 31 4" xfId="19459" xr:uid="{00000000-0005-0000-0000-0000034C0000}"/>
    <cellStyle name="Percent 31 4 2" xfId="19460" xr:uid="{00000000-0005-0000-0000-0000044C0000}"/>
    <cellStyle name="Percent 31 5" xfId="19461" xr:uid="{00000000-0005-0000-0000-0000054C0000}"/>
    <cellStyle name="Percent 31 5 2" xfId="19462" xr:uid="{00000000-0005-0000-0000-0000064C0000}"/>
    <cellStyle name="Percent 31 6" xfId="19463" xr:uid="{00000000-0005-0000-0000-0000074C0000}"/>
    <cellStyle name="Percent 31 6 2" xfId="19464" xr:uid="{00000000-0005-0000-0000-0000084C0000}"/>
    <cellStyle name="Percent 31 7" xfId="19465" xr:uid="{00000000-0005-0000-0000-0000094C0000}"/>
    <cellStyle name="Percent 31 7 2" xfId="19466" xr:uid="{00000000-0005-0000-0000-00000A4C0000}"/>
    <cellStyle name="Percent 31 8" xfId="19467" xr:uid="{00000000-0005-0000-0000-00000B4C0000}"/>
    <cellStyle name="Percent 32" xfId="19468" xr:uid="{00000000-0005-0000-0000-00000C4C0000}"/>
    <cellStyle name="Percent 32 2" xfId="19469" xr:uid="{00000000-0005-0000-0000-00000D4C0000}"/>
    <cellStyle name="Percent 32 2 2" xfId="19470" xr:uid="{00000000-0005-0000-0000-00000E4C0000}"/>
    <cellStyle name="Percent 32 3" xfId="19471" xr:uid="{00000000-0005-0000-0000-00000F4C0000}"/>
    <cellStyle name="Percent 32 3 2" xfId="19472" xr:uid="{00000000-0005-0000-0000-0000104C0000}"/>
    <cellStyle name="Percent 32 4" xfId="19473" xr:uid="{00000000-0005-0000-0000-0000114C0000}"/>
    <cellStyle name="Percent 32 4 2" xfId="19474" xr:uid="{00000000-0005-0000-0000-0000124C0000}"/>
    <cellStyle name="Percent 32 5" xfId="19475" xr:uid="{00000000-0005-0000-0000-0000134C0000}"/>
    <cellStyle name="Percent 32 5 2" xfId="19476" xr:uid="{00000000-0005-0000-0000-0000144C0000}"/>
    <cellStyle name="Percent 32 6" xfId="19477" xr:uid="{00000000-0005-0000-0000-0000154C0000}"/>
    <cellStyle name="Percent 32 6 2" xfId="19478" xr:uid="{00000000-0005-0000-0000-0000164C0000}"/>
    <cellStyle name="Percent 32 7" xfId="19479" xr:uid="{00000000-0005-0000-0000-0000174C0000}"/>
    <cellStyle name="Percent 32 7 2" xfId="19480" xr:uid="{00000000-0005-0000-0000-0000184C0000}"/>
    <cellStyle name="Percent 32 8" xfId="19481" xr:uid="{00000000-0005-0000-0000-0000194C0000}"/>
    <cellStyle name="Percent 33" xfId="19482" xr:uid="{00000000-0005-0000-0000-00001A4C0000}"/>
    <cellStyle name="Percent 33 2" xfId="19483" xr:uid="{00000000-0005-0000-0000-00001B4C0000}"/>
    <cellStyle name="Percent 33 2 2" xfId="19484" xr:uid="{00000000-0005-0000-0000-00001C4C0000}"/>
    <cellStyle name="Percent 33 3" xfId="19485" xr:uid="{00000000-0005-0000-0000-00001D4C0000}"/>
    <cellStyle name="Percent 33 3 2" xfId="19486" xr:uid="{00000000-0005-0000-0000-00001E4C0000}"/>
    <cellStyle name="Percent 33 4" xfId="19487" xr:uid="{00000000-0005-0000-0000-00001F4C0000}"/>
    <cellStyle name="Percent 33 4 2" xfId="19488" xr:uid="{00000000-0005-0000-0000-0000204C0000}"/>
    <cellStyle name="Percent 33 5" xfId="19489" xr:uid="{00000000-0005-0000-0000-0000214C0000}"/>
    <cellStyle name="Percent 33 5 2" xfId="19490" xr:uid="{00000000-0005-0000-0000-0000224C0000}"/>
    <cellStyle name="Percent 33 6" xfId="19491" xr:uid="{00000000-0005-0000-0000-0000234C0000}"/>
    <cellStyle name="Percent 33 6 2" xfId="19492" xr:uid="{00000000-0005-0000-0000-0000244C0000}"/>
    <cellStyle name="Percent 33 7" xfId="19493" xr:uid="{00000000-0005-0000-0000-0000254C0000}"/>
    <cellStyle name="Percent 33 7 2" xfId="19494" xr:uid="{00000000-0005-0000-0000-0000264C0000}"/>
    <cellStyle name="Percent 33 8" xfId="19495" xr:uid="{00000000-0005-0000-0000-0000274C0000}"/>
    <cellStyle name="Percent 34" xfId="19496" xr:uid="{00000000-0005-0000-0000-0000284C0000}"/>
    <cellStyle name="Percent 34 2" xfId="19497" xr:uid="{00000000-0005-0000-0000-0000294C0000}"/>
    <cellStyle name="Percent 34 2 2" xfId="19498" xr:uid="{00000000-0005-0000-0000-00002A4C0000}"/>
    <cellStyle name="Percent 34 3" xfId="19499" xr:uid="{00000000-0005-0000-0000-00002B4C0000}"/>
    <cellStyle name="Percent 34 3 2" xfId="19500" xr:uid="{00000000-0005-0000-0000-00002C4C0000}"/>
    <cellStyle name="Percent 34 4" xfId="19501" xr:uid="{00000000-0005-0000-0000-00002D4C0000}"/>
    <cellStyle name="Percent 34 4 2" xfId="19502" xr:uid="{00000000-0005-0000-0000-00002E4C0000}"/>
    <cellStyle name="Percent 34 5" xfId="19503" xr:uid="{00000000-0005-0000-0000-00002F4C0000}"/>
    <cellStyle name="Percent 34 5 2" xfId="19504" xr:uid="{00000000-0005-0000-0000-0000304C0000}"/>
    <cellStyle name="Percent 34 6" xfId="19505" xr:uid="{00000000-0005-0000-0000-0000314C0000}"/>
    <cellStyle name="Percent 34 6 2" xfId="19506" xr:uid="{00000000-0005-0000-0000-0000324C0000}"/>
    <cellStyle name="Percent 34 7" xfId="19507" xr:uid="{00000000-0005-0000-0000-0000334C0000}"/>
    <cellStyle name="Percent 34 7 2" xfId="19508" xr:uid="{00000000-0005-0000-0000-0000344C0000}"/>
    <cellStyle name="Percent 34 8" xfId="19509" xr:uid="{00000000-0005-0000-0000-0000354C0000}"/>
    <cellStyle name="Percent 35" xfId="19510" xr:uid="{00000000-0005-0000-0000-0000364C0000}"/>
    <cellStyle name="Percent 35 2" xfId="19511" xr:uid="{00000000-0005-0000-0000-0000374C0000}"/>
    <cellStyle name="Percent 35 2 2" xfId="19512" xr:uid="{00000000-0005-0000-0000-0000384C0000}"/>
    <cellStyle name="Percent 35 3" xfId="19513" xr:uid="{00000000-0005-0000-0000-0000394C0000}"/>
    <cellStyle name="Percent 35 3 2" xfId="19514" xr:uid="{00000000-0005-0000-0000-00003A4C0000}"/>
    <cellStyle name="Percent 35 4" xfId="19515" xr:uid="{00000000-0005-0000-0000-00003B4C0000}"/>
    <cellStyle name="Percent 35 4 2" xfId="19516" xr:uid="{00000000-0005-0000-0000-00003C4C0000}"/>
    <cellStyle name="Percent 35 5" xfId="19517" xr:uid="{00000000-0005-0000-0000-00003D4C0000}"/>
    <cellStyle name="Percent 35 5 2" xfId="19518" xr:uid="{00000000-0005-0000-0000-00003E4C0000}"/>
    <cellStyle name="Percent 35 6" xfId="19519" xr:uid="{00000000-0005-0000-0000-00003F4C0000}"/>
    <cellStyle name="Percent 35 6 2" xfId="19520" xr:uid="{00000000-0005-0000-0000-0000404C0000}"/>
    <cellStyle name="Percent 35 7" xfId="19521" xr:uid="{00000000-0005-0000-0000-0000414C0000}"/>
    <cellStyle name="Percent 35 7 2" xfId="19522" xr:uid="{00000000-0005-0000-0000-0000424C0000}"/>
    <cellStyle name="Percent 35 8" xfId="19523" xr:uid="{00000000-0005-0000-0000-0000434C0000}"/>
    <cellStyle name="Percent 36" xfId="19524" xr:uid="{00000000-0005-0000-0000-0000444C0000}"/>
    <cellStyle name="Percent 36 2" xfId="19525" xr:uid="{00000000-0005-0000-0000-0000454C0000}"/>
    <cellStyle name="Percent 36 2 2" xfId="19526" xr:uid="{00000000-0005-0000-0000-0000464C0000}"/>
    <cellStyle name="Percent 36 3" xfId="19527" xr:uid="{00000000-0005-0000-0000-0000474C0000}"/>
    <cellStyle name="Percent 36 3 2" xfId="19528" xr:uid="{00000000-0005-0000-0000-0000484C0000}"/>
    <cellStyle name="Percent 36 4" xfId="19529" xr:uid="{00000000-0005-0000-0000-0000494C0000}"/>
    <cellStyle name="Percent 36 4 2" xfId="19530" xr:uid="{00000000-0005-0000-0000-00004A4C0000}"/>
    <cellStyle name="Percent 36 5" xfId="19531" xr:uid="{00000000-0005-0000-0000-00004B4C0000}"/>
    <cellStyle name="Percent 36 5 2" xfId="19532" xr:uid="{00000000-0005-0000-0000-00004C4C0000}"/>
    <cellStyle name="Percent 36 6" xfId="19533" xr:uid="{00000000-0005-0000-0000-00004D4C0000}"/>
    <cellStyle name="Percent 36 6 2" xfId="19534" xr:uid="{00000000-0005-0000-0000-00004E4C0000}"/>
    <cellStyle name="Percent 36 7" xfId="19535" xr:uid="{00000000-0005-0000-0000-00004F4C0000}"/>
    <cellStyle name="Percent 36 7 2" xfId="19536" xr:uid="{00000000-0005-0000-0000-0000504C0000}"/>
    <cellStyle name="Percent 36 8" xfId="19537" xr:uid="{00000000-0005-0000-0000-0000514C0000}"/>
    <cellStyle name="Percent 37" xfId="19538" xr:uid="{00000000-0005-0000-0000-0000524C0000}"/>
    <cellStyle name="Percent 37 2" xfId="19539" xr:uid="{00000000-0005-0000-0000-0000534C0000}"/>
    <cellStyle name="Percent 37 2 2" xfId="19540" xr:uid="{00000000-0005-0000-0000-0000544C0000}"/>
    <cellStyle name="Percent 37 3" xfId="19541" xr:uid="{00000000-0005-0000-0000-0000554C0000}"/>
    <cellStyle name="Percent 37 3 2" xfId="19542" xr:uid="{00000000-0005-0000-0000-0000564C0000}"/>
    <cellStyle name="Percent 37 4" xfId="19543" xr:uid="{00000000-0005-0000-0000-0000574C0000}"/>
    <cellStyle name="Percent 37 4 2" xfId="19544" xr:uid="{00000000-0005-0000-0000-0000584C0000}"/>
    <cellStyle name="Percent 37 5" xfId="19545" xr:uid="{00000000-0005-0000-0000-0000594C0000}"/>
    <cellStyle name="Percent 37 5 2" xfId="19546" xr:uid="{00000000-0005-0000-0000-00005A4C0000}"/>
    <cellStyle name="Percent 37 6" xfId="19547" xr:uid="{00000000-0005-0000-0000-00005B4C0000}"/>
    <cellStyle name="Percent 37 6 2" xfId="19548" xr:uid="{00000000-0005-0000-0000-00005C4C0000}"/>
    <cellStyle name="Percent 37 7" xfId="19549" xr:uid="{00000000-0005-0000-0000-00005D4C0000}"/>
    <cellStyle name="Percent 37 7 2" xfId="19550" xr:uid="{00000000-0005-0000-0000-00005E4C0000}"/>
    <cellStyle name="Percent 37 8" xfId="19551" xr:uid="{00000000-0005-0000-0000-00005F4C0000}"/>
    <cellStyle name="Percent 38" xfId="19552" xr:uid="{00000000-0005-0000-0000-0000604C0000}"/>
    <cellStyle name="Percent 38 2" xfId="19553" xr:uid="{00000000-0005-0000-0000-0000614C0000}"/>
    <cellStyle name="Percent 38 2 2" xfId="19554" xr:uid="{00000000-0005-0000-0000-0000624C0000}"/>
    <cellStyle name="Percent 38 3" xfId="19555" xr:uid="{00000000-0005-0000-0000-0000634C0000}"/>
    <cellStyle name="Percent 38 3 2" xfId="19556" xr:uid="{00000000-0005-0000-0000-0000644C0000}"/>
    <cellStyle name="Percent 38 4" xfId="19557" xr:uid="{00000000-0005-0000-0000-0000654C0000}"/>
    <cellStyle name="Percent 38 4 2" xfId="19558" xr:uid="{00000000-0005-0000-0000-0000664C0000}"/>
    <cellStyle name="Percent 38 5" xfId="19559" xr:uid="{00000000-0005-0000-0000-0000674C0000}"/>
    <cellStyle name="Percent 38 5 2" xfId="19560" xr:uid="{00000000-0005-0000-0000-0000684C0000}"/>
    <cellStyle name="Percent 38 6" xfId="19561" xr:uid="{00000000-0005-0000-0000-0000694C0000}"/>
    <cellStyle name="Percent 38 6 2" xfId="19562" xr:uid="{00000000-0005-0000-0000-00006A4C0000}"/>
    <cellStyle name="Percent 38 7" xfId="19563" xr:uid="{00000000-0005-0000-0000-00006B4C0000}"/>
    <cellStyle name="Percent 38 7 2" xfId="19564" xr:uid="{00000000-0005-0000-0000-00006C4C0000}"/>
    <cellStyle name="Percent 38 8" xfId="19565" xr:uid="{00000000-0005-0000-0000-00006D4C0000}"/>
    <cellStyle name="Percent 39" xfId="19566" xr:uid="{00000000-0005-0000-0000-00006E4C0000}"/>
    <cellStyle name="Percent 39 2" xfId="19567" xr:uid="{00000000-0005-0000-0000-00006F4C0000}"/>
    <cellStyle name="Percent 39 2 2" xfId="19568" xr:uid="{00000000-0005-0000-0000-0000704C0000}"/>
    <cellStyle name="Percent 39 3" xfId="19569" xr:uid="{00000000-0005-0000-0000-0000714C0000}"/>
    <cellStyle name="Percent 39 3 2" xfId="19570" xr:uid="{00000000-0005-0000-0000-0000724C0000}"/>
    <cellStyle name="Percent 39 4" xfId="19571" xr:uid="{00000000-0005-0000-0000-0000734C0000}"/>
    <cellStyle name="Percent 39 4 2" xfId="19572" xr:uid="{00000000-0005-0000-0000-0000744C0000}"/>
    <cellStyle name="Percent 39 5" xfId="19573" xr:uid="{00000000-0005-0000-0000-0000754C0000}"/>
    <cellStyle name="Percent 39 5 2" xfId="19574" xr:uid="{00000000-0005-0000-0000-0000764C0000}"/>
    <cellStyle name="Percent 39 6" xfId="19575" xr:uid="{00000000-0005-0000-0000-0000774C0000}"/>
    <cellStyle name="Percent 39 6 2" xfId="19576" xr:uid="{00000000-0005-0000-0000-0000784C0000}"/>
    <cellStyle name="Percent 39 7" xfId="19577" xr:uid="{00000000-0005-0000-0000-0000794C0000}"/>
    <cellStyle name="Percent 39 7 2" xfId="19578" xr:uid="{00000000-0005-0000-0000-00007A4C0000}"/>
    <cellStyle name="Percent 39 8" xfId="19579" xr:uid="{00000000-0005-0000-0000-00007B4C0000}"/>
    <cellStyle name="Percent 4" xfId="19580" xr:uid="{00000000-0005-0000-0000-00007C4C0000}"/>
    <cellStyle name="Percent 4 2" xfId="19581" xr:uid="{00000000-0005-0000-0000-00007D4C0000}"/>
    <cellStyle name="Percent 4 2 2" xfId="19582" xr:uid="{00000000-0005-0000-0000-00007E4C0000}"/>
    <cellStyle name="Percent 4 2 3" xfId="19583" xr:uid="{00000000-0005-0000-0000-00007F4C0000}"/>
    <cellStyle name="Percent 4 2 4" xfId="19584" xr:uid="{00000000-0005-0000-0000-0000804C0000}"/>
    <cellStyle name="Percent 4 3" xfId="19585" xr:uid="{00000000-0005-0000-0000-0000814C0000}"/>
    <cellStyle name="Percent 4 3 2" xfId="19586" xr:uid="{00000000-0005-0000-0000-0000824C0000}"/>
    <cellStyle name="Percent 4 3 2 2" xfId="19587" xr:uid="{00000000-0005-0000-0000-0000834C0000}"/>
    <cellStyle name="Percent 4 3 3" xfId="19588" xr:uid="{00000000-0005-0000-0000-0000844C0000}"/>
    <cellStyle name="Percent 4 3 4" xfId="19589" xr:uid="{00000000-0005-0000-0000-0000854C0000}"/>
    <cellStyle name="Percent 4 4" xfId="19590" xr:uid="{00000000-0005-0000-0000-0000864C0000}"/>
    <cellStyle name="Percent 4 4 2" xfId="19591" xr:uid="{00000000-0005-0000-0000-0000874C0000}"/>
    <cellStyle name="Percent 4 5" xfId="19592" xr:uid="{00000000-0005-0000-0000-0000884C0000}"/>
    <cellStyle name="Percent 4 5 2" xfId="19593" xr:uid="{00000000-0005-0000-0000-0000894C0000}"/>
    <cellStyle name="Percent 4 6" xfId="19594" xr:uid="{00000000-0005-0000-0000-00008A4C0000}"/>
    <cellStyle name="Percent 4 6 2" xfId="19595" xr:uid="{00000000-0005-0000-0000-00008B4C0000}"/>
    <cellStyle name="Percent 4 7" xfId="19596" xr:uid="{00000000-0005-0000-0000-00008C4C0000}"/>
    <cellStyle name="Percent 40" xfId="19597" xr:uid="{00000000-0005-0000-0000-00008D4C0000}"/>
    <cellStyle name="Percent 40 2" xfId="19598" xr:uid="{00000000-0005-0000-0000-00008E4C0000}"/>
    <cellStyle name="Percent 40 2 2" xfId="19599" xr:uid="{00000000-0005-0000-0000-00008F4C0000}"/>
    <cellStyle name="Percent 40 3" xfId="19600" xr:uid="{00000000-0005-0000-0000-0000904C0000}"/>
    <cellStyle name="Percent 40 3 2" xfId="19601" xr:uid="{00000000-0005-0000-0000-0000914C0000}"/>
    <cellStyle name="Percent 40 4" xfId="19602" xr:uid="{00000000-0005-0000-0000-0000924C0000}"/>
    <cellStyle name="Percent 40 4 2" xfId="19603" xr:uid="{00000000-0005-0000-0000-0000934C0000}"/>
    <cellStyle name="Percent 40 5" xfId="19604" xr:uid="{00000000-0005-0000-0000-0000944C0000}"/>
    <cellStyle name="Percent 40 5 2" xfId="19605" xr:uid="{00000000-0005-0000-0000-0000954C0000}"/>
    <cellStyle name="Percent 40 6" xfId="19606" xr:uid="{00000000-0005-0000-0000-0000964C0000}"/>
    <cellStyle name="Percent 40 6 2" xfId="19607" xr:uid="{00000000-0005-0000-0000-0000974C0000}"/>
    <cellStyle name="Percent 40 7" xfId="19608" xr:uid="{00000000-0005-0000-0000-0000984C0000}"/>
    <cellStyle name="Percent 40 7 2" xfId="19609" xr:uid="{00000000-0005-0000-0000-0000994C0000}"/>
    <cellStyle name="Percent 40 8" xfId="19610" xr:uid="{00000000-0005-0000-0000-00009A4C0000}"/>
    <cellStyle name="Percent 41" xfId="19611" xr:uid="{00000000-0005-0000-0000-00009B4C0000}"/>
    <cellStyle name="Percent 41 2" xfId="19612" xr:uid="{00000000-0005-0000-0000-00009C4C0000}"/>
    <cellStyle name="Percent 41 2 2" xfId="19613" xr:uid="{00000000-0005-0000-0000-00009D4C0000}"/>
    <cellStyle name="Percent 41 3" xfId="19614" xr:uid="{00000000-0005-0000-0000-00009E4C0000}"/>
    <cellStyle name="Percent 41 3 2" xfId="19615" xr:uid="{00000000-0005-0000-0000-00009F4C0000}"/>
    <cellStyle name="Percent 41 4" xfId="19616" xr:uid="{00000000-0005-0000-0000-0000A04C0000}"/>
    <cellStyle name="Percent 41 4 2" xfId="19617" xr:uid="{00000000-0005-0000-0000-0000A14C0000}"/>
    <cellStyle name="Percent 41 5" xfId="19618" xr:uid="{00000000-0005-0000-0000-0000A24C0000}"/>
    <cellStyle name="Percent 41 5 2" xfId="19619" xr:uid="{00000000-0005-0000-0000-0000A34C0000}"/>
    <cellStyle name="Percent 41 6" xfId="19620" xr:uid="{00000000-0005-0000-0000-0000A44C0000}"/>
    <cellStyle name="Percent 41 6 2" xfId="19621" xr:uid="{00000000-0005-0000-0000-0000A54C0000}"/>
    <cellStyle name="Percent 41 7" xfId="19622" xr:uid="{00000000-0005-0000-0000-0000A64C0000}"/>
    <cellStyle name="Percent 41 7 2" xfId="19623" xr:uid="{00000000-0005-0000-0000-0000A74C0000}"/>
    <cellStyle name="Percent 41 8" xfId="19624" xr:uid="{00000000-0005-0000-0000-0000A84C0000}"/>
    <cellStyle name="Percent 42" xfId="19625" xr:uid="{00000000-0005-0000-0000-0000A94C0000}"/>
    <cellStyle name="Percent 42 2" xfId="19626" xr:uid="{00000000-0005-0000-0000-0000AA4C0000}"/>
    <cellStyle name="Percent 42 2 2" xfId="19627" xr:uid="{00000000-0005-0000-0000-0000AB4C0000}"/>
    <cellStyle name="Percent 42 3" xfId="19628" xr:uid="{00000000-0005-0000-0000-0000AC4C0000}"/>
    <cellStyle name="Percent 42 3 2" xfId="19629" xr:uid="{00000000-0005-0000-0000-0000AD4C0000}"/>
    <cellStyle name="Percent 42 4" xfId="19630" xr:uid="{00000000-0005-0000-0000-0000AE4C0000}"/>
    <cellStyle name="Percent 42 4 2" xfId="19631" xr:uid="{00000000-0005-0000-0000-0000AF4C0000}"/>
    <cellStyle name="Percent 42 5" xfId="19632" xr:uid="{00000000-0005-0000-0000-0000B04C0000}"/>
    <cellStyle name="Percent 42 5 2" xfId="19633" xr:uid="{00000000-0005-0000-0000-0000B14C0000}"/>
    <cellStyle name="Percent 42 6" xfId="19634" xr:uid="{00000000-0005-0000-0000-0000B24C0000}"/>
    <cellStyle name="Percent 42 6 2" xfId="19635" xr:uid="{00000000-0005-0000-0000-0000B34C0000}"/>
    <cellStyle name="Percent 42 7" xfId="19636" xr:uid="{00000000-0005-0000-0000-0000B44C0000}"/>
    <cellStyle name="Percent 42 7 2" xfId="19637" xr:uid="{00000000-0005-0000-0000-0000B54C0000}"/>
    <cellStyle name="Percent 42 8" xfId="19638" xr:uid="{00000000-0005-0000-0000-0000B64C0000}"/>
    <cellStyle name="Percent 43" xfId="19639" xr:uid="{00000000-0005-0000-0000-0000B74C0000}"/>
    <cellStyle name="Percent 43 2" xfId="19640" xr:uid="{00000000-0005-0000-0000-0000B84C0000}"/>
    <cellStyle name="Percent 43 2 2" xfId="19641" xr:uid="{00000000-0005-0000-0000-0000B94C0000}"/>
    <cellStyle name="Percent 43 3" xfId="19642" xr:uid="{00000000-0005-0000-0000-0000BA4C0000}"/>
    <cellStyle name="Percent 43 3 2" xfId="19643" xr:uid="{00000000-0005-0000-0000-0000BB4C0000}"/>
    <cellStyle name="Percent 43 4" xfId="19644" xr:uid="{00000000-0005-0000-0000-0000BC4C0000}"/>
    <cellStyle name="Percent 43 4 2" xfId="19645" xr:uid="{00000000-0005-0000-0000-0000BD4C0000}"/>
    <cellStyle name="Percent 43 5" xfId="19646" xr:uid="{00000000-0005-0000-0000-0000BE4C0000}"/>
    <cellStyle name="Percent 43 5 2" xfId="19647" xr:uid="{00000000-0005-0000-0000-0000BF4C0000}"/>
    <cellStyle name="Percent 43 6" xfId="19648" xr:uid="{00000000-0005-0000-0000-0000C04C0000}"/>
    <cellStyle name="Percent 43 6 2" xfId="19649" xr:uid="{00000000-0005-0000-0000-0000C14C0000}"/>
    <cellStyle name="Percent 43 7" xfId="19650" xr:uid="{00000000-0005-0000-0000-0000C24C0000}"/>
    <cellStyle name="Percent 43 7 2" xfId="19651" xr:uid="{00000000-0005-0000-0000-0000C34C0000}"/>
    <cellStyle name="Percent 43 8" xfId="19652" xr:uid="{00000000-0005-0000-0000-0000C44C0000}"/>
    <cellStyle name="Percent 44" xfId="19653" xr:uid="{00000000-0005-0000-0000-0000C54C0000}"/>
    <cellStyle name="Percent 44 2" xfId="19654" xr:uid="{00000000-0005-0000-0000-0000C64C0000}"/>
    <cellStyle name="Percent 44 2 2" xfId="19655" xr:uid="{00000000-0005-0000-0000-0000C74C0000}"/>
    <cellStyle name="Percent 44 3" xfId="19656" xr:uid="{00000000-0005-0000-0000-0000C84C0000}"/>
    <cellStyle name="Percent 44 3 2" xfId="19657" xr:uid="{00000000-0005-0000-0000-0000C94C0000}"/>
    <cellStyle name="Percent 44 4" xfId="19658" xr:uid="{00000000-0005-0000-0000-0000CA4C0000}"/>
    <cellStyle name="Percent 44 4 2" xfId="19659" xr:uid="{00000000-0005-0000-0000-0000CB4C0000}"/>
    <cellStyle name="Percent 44 5" xfId="19660" xr:uid="{00000000-0005-0000-0000-0000CC4C0000}"/>
    <cellStyle name="Percent 44 5 2" xfId="19661" xr:uid="{00000000-0005-0000-0000-0000CD4C0000}"/>
    <cellStyle name="Percent 44 6" xfId="19662" xr:uid="{00000000-0005-0000-0000-0000CE4C0000}"/>
    <cellStyle name="Percent 44 6 2" xfId="19663" xr:uid="{00000000-0005-0000-0000-0000CF4C0000}"/>
    <cellStyle name="Percent 44 7" xfId="19664" xr:uid="{00000000-0005-0000-0000-0000D04C0000}"/>
    <cellStyle name="Percent 44 7 2" xfId="19665" xr:uid="{00000000-0005-0000-0000-0000D14C0000}"/>
    <cellStyle name="Percent 44 8" xfId="19666" xr:uid="{00000000-0005-0000-0000-0000D24C0000}"/>
    <cellStyle name="Percent 45" xfId="19667" xr:uid="{00000000-0005-0000-0000-0000D34C0000}"/>
    <cellStyle name="Percent 45 2" xfId="19668" xr:uid="{00000000-0005-0000-0000-0000D44C0000}"/>
    <cellStyle name="Percent 45 2 2" xfId="19669" xr:uid="{00000000-0005-0000-0000-0000D54C0000}"/>
    <cellStyle name="Percent 45 3" xfId="19670" xr:uid="{00000000-0005-0000-0000-0000D64C0000}"/>
    <cellStyle name="Percent 45 3 2" xfId="19671" xr:uid="{00000000-0005-0000-0000-0000D74C0000}"/>
    <cellStyle name="Percent 45 4" xfId="19672" xr:uid="{00000000-0005-0000-0000-0000D84C0000}"/>
    <cellStyle name="Percent 45 4 2" xfId="19673" xr:uid="{00000000-0005-0000-0000-0000D94C0000}"/>
    <cellStyle name="Percent 45 5" xfId="19674" xr:uid="{00000000-0005-0000-0000-0000DA4C0000}"/>
    <cellStyle name="Percent 45 5 2" xfId="19675" xr:uid="{00000000-0005-0000-0000-0000DB4C0000}"/>
    <cellStyle name="Percent 45 6" xfId="19676" xr:uid="{00000000-0005-0000-0000-0000DC4C0000}"/>
    <cellStyle name="Percent 45 6 2" xfId="19677" xr:uid="{00000000-0005-0000-0000-0000DD4C0000}"/>
    <cellStyle name="Percent 45 7" xfId="19678" xr:uid="{00000000-0005-0000-0000-0000DE4C0000}"/>
    <cellStyle name="Percent 45 7 2" xfId="19679" xr:uid="{00000000-0005-0000-0000-0000DF4C0000}"/>
    <cellStyle name="Percent 45 8" xfId="19680" xr:uid="{00000000-0005-0000-0000-0000E04C0000}"/>
    <cellStyle name="Percent 46" xfId="19681" xr:uid="{00000000-0005-0000-0000-0000E14C0000}"/>
    <cellStyle name="Percent 46 2" xfId="19682" xr:uid="{00000000-0005-0000-0000-0000E24C0000}"/>
    <cellStyle name="Percent 46 2 2" xfId="19683" xr:uid="{00000000-0005-0000-0000-0000E34C0000}"/>
    <cellStyle name="Percent 46 3" xfId="19684" xr:uid="{00000000-0005-0000-0000-0000E44C0000}"/>
    <cellStyle name="Percent 46 3 2" xfId="19685" xr:uid="{00000000-0005-0000-0000-0000E54C0000}"/>
    <cellStyle name="Percent 46 4" xfId="19686" xr:uid="{00000000-0005-0000-0000-0000E64C0000}"/>
    <cellStyle name="Percent 46 4 2" xfId="19687" xr:uid="{00000000-0005-0000-0000-0000E74C0000}"/>
    <cellStyle name="Percent 46 5" xfId="19688" xr:uid="{00000000-0005-0000-0000-0000E84C0000}"/>
    <cellStyle name="Percent 46 5 2" xfId="19689" xr:uid="{00000000-0005-0000-0000-0000E94C0000}"/>
    <cellStyle name="Percent 46 6" xfId="19690" xr:uid="{00000000-0005-0000-0000-0000EA4C0000}"/>
    <cellStyle name="Percent 46 6 2" xfId="19691" xr:uid="{00000000-0005-0000-0000-0000EB4C0000}"/>
    <cellStyle name="Percent 46 7" xfId="19692" xr:uid="{00000000-0005-0000-0000-0000EC4C0000}"/>
    <cellStyle name="Percent 46 7 2" xfId="19693" xr:uid="{00000000-0005-0000-0000-0000ED4C0000}"/>
    <cellStyle name="Percent 46 8" xfId="19694" xr:uid="{00000000-0005-0000-0000-0000EE4C0000}"/>
    <cellStyle name="Percent 47" xfId="19695" xr:uid="{00000000-0005-0000-0000-0000EF4C0000}"/>
    <cellStyle name="Percent 47 2" xfId="19696" xr:uid="{00000000-0005-0000-0000-0000F04C0000}"/>
    <cellStyle name="Percent 47 2 2" xfId="19697" xr:uid="{00000000-0005-0000-0000-0000F14C0000}"/>
    <cellStyle name="Percent 47 3" xfId="19698" xr:uid="{00000000-0005-0000-0000-0000F24C0000}"/>
    <cellStyle name="Percent 47 3 2" xfId="19699" xr:uid="{00000000-0005-0000-0000-0000F34C0000}"/>
    <cellStyle name="Percent 47 4" xfId="19700" xr:uid="{00000000-0005-0000-0000-0000F44C0000}"/>
    <cellStyle name="Percent 47 4 2" xfId="19701" xr:uid="{00000000-0005-0000-0000-0000F54C0000}"/>
    <cellStyle name="Percent 47 5" xfId="19702" xr:uid="{00000000-0005-0000-0000-0000F64C0000}"/>
    <cellStyle name="Percent 47 5 2" xfId="19703" xr:uid="{00000000-0005-0000-0000-0000F74C0000}"/>
    <cellStyle name="Percent 47 6" xfId="19704" xr:uid="{00000000-0005-0000-0000-0000F84C0000}"/>
    <cellStyle name="Percent 47 6 2" xfId="19705" xr:uid="{00000000-0005-0000-0000-0000F94C0000}"/>
    <cellStyle name="Percent 47 7" xfId="19706" xr:uid="{00000000-0005-0000-0000-0000FA4C0000}"/>
    <cellStyle name="Percent 47 7 2" xfId="19707" xr:uid="{00000000-0005-0000-0000-0000FB4C0000}"/>
    <cellStyle name="Percent 47 8" xfId="19708" xr:uid="{00000000-0005-0000-0000-0000FC4C0000}"/>
    <cellStyle name="Percent 48" xfId="19709" xr:uid="{00000000-0005-0000-0000-0000FD4C0000}"/>
    <cellStyle name="Percent 48 2" xfId="19710" xr:uid="{00000000-0005-0000-0000-0000FE4C0000}"/>
    <cellStyle name="Percent 48 2 2" xfId="19711" xr:uid="{00000000-0005-0000-0000-0000FF4C0000}"/>
    <cellStyle name="Percent 48 3" xfId="19712" xr:uid="{00000000-0005-0000-0000-0000004D0000}"/>
    <cellStyle name="Percent 48 3 2" xfId="19713" xr:uid="{00000000-0005-0000-0000-0000014D0000}"/>
    <cellStyle name="Percent 48 4" xfId="19714" xr:uid="{00000000-0005-0000-0000-0000024D0000}"/>
    <cellStyle name="Percent 48 4 2" xfId="19715" xr:uid="{00000000-0005-0000-0000-0000034D0000}"/>
    <cellStyle name="Percent 48 5" xfId="19716" xr:uid="{00000000-0005-0000-0000-0000044D0000}"/>
    <cellStyle name="Percent 48 5 2" xfId="19717" xr:uid="{00000000-0005-0000-0000-0000054D0000}"/>
    <cellStyle name="Percent 48 6" xfId="19718" xr:uid="{00000000-0005-0000-0000-0000064D0000}"/>
    <cellStyle name="Percent 48 6 2" xfId="19719" xr:uid="{00000000-0005-0000-0000-0000074D0000}"/>
    <cellStyle name="Percent 48 7" xfId="19720" xr:uid="{00000000-0005-0000-0000-0000084D0000}"/>
    <cellStyle name="Percent 48 7 2" xfId="19721" xr:uid="{00000000-0005-0000-0000-0000094D0000}"/>
    <cellStyle name="Percent 48 8" xfId="19722" xr:uid="{00000000-0005-0000-0000-00000A4D0000}"/>
    <cellStyle name="Percent 49" xfId="19723" xr:uid="{00000000-0005-0000-0000-00000B4D0000}"/>
    <cellStyle name="Percent 49 2" xfId="19724" xr:uid="{00000000-0005-0000-0000-00000C4D0000}"/>
    <cellStyle name="Percent 49 2 2" xfId="19725" xr:uid="{00000000-0005-0000-0000-00000D4D0000}"/>
    <cellStyle name="Percent 49 3" xfId="19726" xr:uid="{00000000-0005-0000-0000-00000E4D0000}"/>
    <cellStyle name="Percent 49 3 2" xfId="19727" xr:uid="{00000000-0005-0000-0000-00000F4D0000}"/>
    <cellStyle name="Percent 49 4" xfId="19728" xr:uid="{00000000-0005-0000-0000-0000104D0000}"/>
    <cellStyle name="Percent 49 4 2" xfId="19729" xr:uid="{00000000-0005-0000-0000-0000114D0000}"/>
    <cellStyle name="Percent 49 5" xfId="19730" xr:uid="{00000000-0005-0000-0000-0000124D0000}"/>
    <cellStyle name="Percent 49 5 2" xfId="19731" xr:uid="{00000000-0005-0000-0000-0000134D0000}"/>
    <cellStyle name="Percent 49 6" xfId="19732" xr:uid="{00000000-0005-0000-0000-0000144D0000}"/>
    <cellStyle name="Percent 49 6 2" xfId="19733" xr:uid="{00000000-0005-0000-0000-0000154D0000}"/>
    <cellStyle name="Percent 49 7" xfId="19734" xr:uid="{00000000-0005-0000-0000-0000164D0000}"/>
    <cellStyle name="Percent 49 7 2" xfId="19735" xr:uid="{00000000-0005-0000-0000-0000174D0000}"/>
    <cellStyle name="Percent 49 8" xfId="19736" xr:uid="{00000000-0005-0000-0000-0000184D0000}"/>
    <cellStyle name="Percent 5" xfId="19737" xr:uid="{00000000-0005-0000-0000-0000194D0000}"/>
    <cellStyle name="Percent 5 2" xfId="19738" xr:uid="{00000000-0005-0000-0000-00001A4D0000}"/>
    <cellStyle name="Percent 5 3" xfId="19739" xr:uid="{00000000-0005-0000-0000-00001B4D0000}"/>
    <cellStyle name="Percent 5 4" xfId="19740" xr:uid="{00000000-0005-0000-0000-00001C4D0000}"/>
    <cellStyle name="Percent 50" xfId="19741" xr:uid="{00000000-0005-0000-0000-00001D4D0000}"/>
    <cellStyle name="Percent 50 2" xfId="19742" xr:uid="{00000000-0005-0000-0000-00001E4D0000}"/>
    <cellStyle name="Percent 50 2 2" xfId="19743" xr:uid="{00000000-0005-0000-0000-00001F4D0000}"/>
    <cellStyle name="Percent 50 3" xfId="19744" xr:uid="{00000000-0005-0000-0000-0000204D0000}"/>
    <cellStyle name="Percent 50 3 2" xfId="19745" xr:uid="{00000000-0005-0000-0000-0000214D0000}"/>
    <cellStyle name="Percent 50 4" xfId="19746" xr:uid="{00000000-0005-0000-0000-0000224D0000}"/>
    <cellStyle name="Percent 50 4 2" xfId="19747" xr:uid="{00000000-0005-0000-0000-0000234D0000}"/>
    <cellStyle name="Percent 50 5" xfId="19748" xr:uid="{00000000-0005-0000-0000-0000244D0000}"/>
    <cellStyle name="Percent 50 5 2" xfId="19749" xr:uid="{00000000-0005-0000-0000-0000254D0000}"/>
    <cellStyle name="Percent 50 6" xfId="19750" xr:uid="{00000000-0005-0000-0000-0000264D0000}"/>
    <cellStyle name="Percent 50 6 2" xfId="19751" xr:uid="{00000000-0005-0000-0000-0000274D0000}"/>
    <cellStyle name="Percent 50 7" xfId="19752" xr:uid="{00000000-0005-0000-0000-0000284D0000}"/>
    <cellStyle name="Percent 50 7 2" xfId="19753" xr:uid="{00000000-0005-0000-0000-0000294D0000}"/>
    <cellStyle name="Percent 50 8" xfId="19754" xr:uid="{00000000-0005-0000-0000-00002A4D0000}"/>
    <cellStyle name="Percent 51" xfId="19755" xr:uid="{00000000-0005-0000-0000-00002B4D0000}"/>
    <cellStyle name="Percent 51 2" xfId="19756" xr:uid="{00000000-0005-0000-0000-00002C4D0000}"/>
    <cellStyle name="Percent 52" xfId="19757" xr:uid="{00000000-0005-0000-0000-00002D4D0000}"/>
    <cellStyle name="Percent 52 2" xfId="19758" xr:uid="{00000000-0005-0000-0000-00002E4D0000}"/>
    <cellStyle name="Percent 53" xfId="19759" xr:uid="{00000000-0005-0000-0000-00002F4D0000}"/>
    <cellStyle name="Percent 53 2" xfId="19760" xr:uid="{00000000-0005-0000-0000-0000304D0000}"/>
    <cellStyle name="Percent 54" xfId="19761" xr:uid="{00000000-0005-0000-0000-0000314D0000}"/>
    <cellStyle name="Percent 54 2" xfId="19762" xr:uid="{00000000-0005-0000-0000-0000324D0000}"/>
    <cellStyle name="Percent 55" xfId="19763" xr:uid="{00000000-0005-0000-0000-0000334D0000}"/>
    <cellStyle name="Percent 55 2" xfId="19764" xr:uid="{00000000-0005-0000-0000-0000344D0000}"/>
    <cellStyle name="Percent 56" xfId="19765" xr:uid="{00000000-0005-0000-0000-0000354D0000}"/>
    <cellStyle name="Percent 56 2" xfId="19766" xr:uid="{00000000-0005-0000-0000-0000364D0000}"/>
    <cellStyle name="Percent 57" xfId="19767" xr:uid="{00000000-0005-0000-0000-0000374D0000}"/>
    <cellStyle name="Percent 57 2" xfId="19768" xr:uid="{00000000-0005-0000-0000-0000384D0000}"/>
    <cellStyle name="Percent 58" xfId="19769" xr:uid="{00000000-0005-0000-0000-0000394D0000}"/>
    <cellStyle name="Percent 58 2" xfId="19770" xr:uid="{00000000-0005-0000-0000-00003A4D0000}"/>
    <cellStyle name="Percent 59" xfId="19771" xr:uid="{00000000-0005-0000-0000-00003B4D0000}"/>
    <cellStyle name="Percent 59 2" xfId="19772" xr:uid="{00000000-0005-0000-0000-00003C4D0000}"/>
    <cellStyle name="Percent 6" xfId="19773" xr:uid="{00000000-0005-0000-0000-00003D4D0000}"/>
    <cellStyle name="Percent 6 2" xfId="19774" xr:uid="{00000000-0005-0000-0000-00003E4D0000}"/>
    <cellStyle name="Percent 6 3" xfId="19775" xr:uid="{00000000-0005-0000-0000-00003F4D0000}"/>
    <cellStyle name="Percent 6 4" xfId="19776" xr:uid="{00000000-0005-0000-0000-0000404D0000}"/>
    <cellStyle name="Percent 60" xfId="19777" xr:uid="{00000000-0005-0000-0000-0000414D0000}"/>
    <cellStyle name="Percent 60 2" xfId="19778" xr:uid="{00000000-0005-0000-0000-0000424D0000}"/>
    <cellStyle name="Percent 61" xfId="19779" xr:uid="{00000000-0005-0000-0000-0000434D0000}"/>
    <cellStyle name="Percent 61 2" xfId="19780" xr:uid="{00000000-0005-0000-0000-0000444D0000}"/>
    <cellStyle name="Percent 62" xfId="19781" xr:uid="{00000000-0005-0000-0000-0000454D0000}"/>
    <cellStyle name="Percent 62 2" xfId="19782" xr:uid="{00000000-0005-0000-0000-0000464D0000}"/>
    <cellStyle name="Percent 63" xfId="19783" xr:uid="{00000000-0005-0000-0000-0000474D0000}"/>
    <cellStyle name="Percent 63 2" xfId="19784" xr:uid="{00000000-0005-0000-0000-0000484D0000}"/>
    <cellStyle name="Percent 64" xfId="19785" xr:uid="{00000000-0005-0000-0000-0000494D0000}"/>
    <cellStyle name="Percent 64 2" xfId="19786" xr:uid="{00000000-0005-0000-0000-00004A4D0000}"/>
    <cellStyle name="Percent 65" xfId="19787" xr:uid="{00000000-0005-0000-0000-00004B4D0000}"/>
    <cellStyle name="Percent 65 2" xfId="19788" xr:uid="{00000000-0005-0000-0000-00004C4D0000}"/>
    <cellStyle name="Percent 66" xfId="19789" xr:uid="{00000000-0005-0000-0000-00004D4D0000}"/>
    <cellStyle name="Percent 66 2" xfId="19790" xr:uid="{00000000-0005-0000-0000-00004E4D0000}"/>
    <cellStyle name="Percent 7" xfId="19791" xr:uid="{00000000-0005-0000-0000-00004F4D0000}"/>
    <cellStyle name="Percent 7 2" xfId="19792" xr:uid="{00000000-0005-0000-0000-0000504D0000}"/>
    <cellStyle name="Percent 7 3" xfId="19793" xr:uid="{00000000-0005-0000-0000-0000514D0000}"/>
    <cellStyle name="Percent 7 4" xfId="19794" xr:uid="{00000000-0005-0000-0000-0000524D0000}"/>
    <cellStyle name="Percent 70" xfId="19795" xr:uid="{00000000-0005-0000-0000-0000534D0000}"/>
    <cellStyle name="Percent 70 2" xfId="19796" xr:uid="{00000000-0005-0000-0000-0000544D0000}"/>
    <cellStyle name="Percent 71" xfId="19797" xr:uid="{00000000-0005-0000-0000-0000554D0000}"/>
    <cellStyle name="Percent 71 2" xfId="19798" xr:uid="{00000000-0005-0000-0000-0000564D0000}"/>
    <cellStyle name="Percent 72" xfId="19799" xr:uid="{00000000-0005-0000-0000-0000574D0000}"/>
    <cellStyle name="Percent 72 2" xfId="19800" xr:uid="{00000000-0005-0000-0000-0000584D0000}"/>
    <cellStyle name="Percent 73" xfId="19801" xr:uid="{00000000-0005-0000-0000-0000594D0000}"/>
    <cellStyle name="Percent 73 2" xfId="19802" xr:uid="{00000000-0005-0000-0000-00005A4D0000}"/>
    <cellStyle name="Percent 74" xfId="19803" xr:uid="{00000000-0005-0000-0000-00005B4D0000}"/>
    <cellStyle name="Percent 74 2" xfId="19804" xr:uid="{00000000-0005-0000-0000-00005C4D0000}"/>
    <cellStyle name="Percent 75" xfId="19805" xr:uid="{00000000-0005-0000-0000-00005D4D0000}"/>
    <cellStyle name="Percent 75 2" xfId="19806" xr:uid="{00000000-0005-0000-0000-00005E4D0000}"/>
    <cellStyle name="Percent 8" xfId="19807" xr:uid="{00000000-0005-0000-0000-00005F4D0000}"/>
    <cellStyle name="Percent 8 2" xfId="19808" xr:uid="{00000000-0005-0000-0000-0000604D0000}"/>
    <cellStyle name="Percent 8 2 2" xfId="19809" xr:uid="{00000000-0005-0000-0000-0000614D0000}"/>
    <cellStyle name="Percent 8 2 3" xfId="19810" xr:uid="{00000000-0005-0000-0000-0000624D0000}"/>
    <cellStyle name="Percent 8 2 4" xfId="19811" xr:uid="{00000000-0005-0000-0000-0000634D0000}"/>
    <cellStyle name="Percent 8 3" xfId="19812" xr:uid="{00000000-0005-0000-0000-0000644D0000}"/>
    <cellStyle name="Percent 8 3 2" xfId="19813" xr:uid="{00000000-0005-0000-0000-0000654D0000}"/>
    <cellStyle name="Percent 8 4" xfId="19814" xr:uid="{00000000-0005-0000-0000-0000664D0000}"/>
    <cellStyle name="Percent 8 4 2" xfId="19815" xr:uid="{00000000-0005-0000-0000-0000674D0000}"/>
    <cellStyle name="Percent 8 5" xfId="19816" xr:uid="{00000000-0005-0000-0000-0000684D0000}"/>
    <cellStyle name="Percent 8 5 2" xfId="19817" xr:uid="{00000000-0005-0000-0000-0000694D0000}"/>
    <cellStyle name="Percent 8 6" xfId="19818" xr:uid="{00000000-0005-0000-0000-00006A4D0000}"/>
    <cellStyle name="Percent 8 6 2" xfId="19819" xr:uid="{00000000-0005-0000-0000-00006B4D0000}"/>
    <cellStyle name="Percent 8 7" xfId="19820" xr:uid="{00000000-0005-0000-0000-00006C4D0000}"/>
    <cellStyle name="Percent 8 7 2" xfId="19821" xr:uid="{00000000-0005-0000-0000-00006D4D0000}"/>
    <cellStyle name="Percent 8 8" xfId="19822" xr:uid="{00000000-0005-0000-0000-00006E4D0000}"/>
    <cellStyle name="Percent 8 8 2" xfId="19823" xr:uid="{00000000-0005-0000-0000-00006F4D0000}"/>
    <cellStyle name="Percent 8 9" xfId="19824" xr:uid="{00000000-0005-0000-0000-0000704D0000}"/>
    <cellStyle name="Percent 9" xfId="19825" xr:uid="{00000000-0005-0000-0000-0000714D0000}"/>
    <cellStyle name="Percent 9 2" xfId="19826" xr:uid="{00000000-0005-0000-0000-0000724D0000}"/>
    <cellStyle name="Percent 9 2 2" xfId="19827" xr:uid="{00000000-0005-0000-0000-0000734D0000}"/>
    <cellStyle name="Percent 9 2 3" xfId="19828" xr:uid="{00000000-0005-0000-0000-0000744D0000}"/>
    <cellStyle name="Percent 9 2 4" xfId="19829" xr:uid="{00000000-0005-0000-0000-0000754D0000}"/>
    <cellStyle name="Percent 9 3" xfId="19830" xr:uid="{00000000-0005-0000-0000-0000764D0000}"/>
    <cellStyle name="Percent 9 3 2" xfId="19831" xr:uid="{00000000-0005-0000-0000-0000774D0000}"/>
    <cellStyle name="Percent 9 4" xfId="19832" xr:uid="{00000000-0005-0000-0000-0000784D0000}"/>
    <cellStyle name="Percent 9 4 2" xfId="19833" xr:uid="{00000000-0005-0000-0000-0000794D0000}"/>
    <cellStyle name="Percent 9 5" xfId="19834" xr:uid="{00000000-0005-0000-0000-00007A4D0000}"/>
    <cellStyle name="Percent 9 5 2" xfId="19835" xr:uid="{00000000-0005-0000-0000-00007B4D0000}"/>
    <cellStyle name="Percent 9 6" xfId="19836" xr:uid="{00000000-0005-0000-0000-00007C4D0000}"/>
    <cellStyle name="Percent 9 6 2" xfId="19837" xr:uid="{00000000-0005-0000-0000-00007D4D0000}"/>
    <cellStyle name="Percent 9 7" xfId="19838" xr:uid="{00000000-0005-0000-0000-00007E4D0000}"/>
    <cellStyle name="Percent Hard" xfId="19839" xr:uid="{00000000-0005-0000-0000-00007F4D0000}"/>
    <cellStyle name="Percent0" xfId="19840" xr:uid="{00000000-0005-0000-0000-0000804D0000}"/>
    <cellStyle name="Percent1" xfId="19841" xr:uid="{00000000-0005-0000-0000-0000814D0000}"/>
    <cellStyle name="Percent1Blue" xfId="19842" xr:uid="{00000000-0005-0000-0000-0000824D0000}"/>
    <cellStyle name="Percent2" xfId="19843" xr:uid="{00000000-0005-0000-0000-0000834D0000}"/>
    <cellStyle name="Percent2Blue" xfId="19844" xr:uid="{00000000-0005-0000-0000-0000844D0000}"/>
    <cellStyle name="percentage" xfId="19845" xr:uid="{00000000-0005-0000-0000-0000854D0000}"/>
    <cellStyle name="percentage 2" xfId="19846" xr:uid="{00000000-0005-0000-0000-0000864D0000}"/>
    <cellStyle name="percentage 2 2" xfId="19847" xr:uid="{00000000-0005-0000-0000-0000874D0000}"/>
    <cellStyle name="percentage 3" xfId="19848" xr:uid="{00000000-0005-0000-0000-0000884D0000}"/>
    <cellStyle name="percentage 3 2" xfId="19849" xr:uid="{00000000-0005-0000-0000-0000894D0000}"/>
    <cellStyle name="percentage 4" xfId="19850" xr:uid="{00000000-0005-0000-0000-00008A4D0000}"/>
    <cellStyle name="percentage 4 2" xfId="19851" xr:uid="{00000000-0005-0000-0000-00008B4D0000}"/>
    <cellStyle name="percentage 5" xfId="19852" xr:uid="{00000000-0005-0000-0000-00008C4D0000}"/>
    <cellStyle name="percentage 5 2" xfId="19853" xr:uid="{00000000-0005-0000-0000-00008D4D0000}"/>
    <cellStyle name="percentage 6" xfId="19854" xr:uid="{00000000-0005-0000-0000-00008E4D0000}"/>
    <cellStyle name="percentage 6 2" xfId="19855" xr:uid="{00000000-0005-0000-0000-00008F4D0000}"/>
    <cellStyle name="percentage 7" xfId="19856" xr:uid="{00000000-0005-0000-0000-0000904D0000}"/>
    <cellStyle name="percentage_Investor Model_4.25.11_budget KPIs" xfId="19857" xr:uid="{00000000-0005-0000-0000-0000914D0000}"/>
    <cellStyle name="PercInput" xfId="19858" xr:uid="{00000000-0005-0000-0000-0000924D0000}"/>
    <cellStyle name="perecent" xfId="19859" xr:uid="{00000000-0005-0000-0000-0000934D0000}"/>
    <cellStyle name="Perlong" xfId="19860" xr:uid="{00000000-0005-0000-0000-0000944D0000}"/>
    <cellStyle name="PillarData" xfId="19861" xr:uid="{00000000-0005-0000-0000-0000954D0000}"/>
    <cellStyle name="PillarData 2" xfId="19862" xr:uid="{00000000-0005-0000-0000-0000964D0000}"/>
    <cellStyle name="PillarHeading" xfId="19863" xr:uid="{00000000-0005-0000-0000-0000974D0000}"/>
    <cellStyle name="PillarText" xfId="19864" xr:uid="{00000000-0005-0000-0000-0000984D0000}"/>
    <cellStyle name="PillarText 2" xfId="19865" xr:uid="{00000000-0005-0000-0000-0000994D0000}"/>
    <cellStyle name="PillarTotal" xfId="19866" xr:uid="{00000000-0005-0000-0000-00009A4D0000}"/>
    <cellStyle name="Porcentaje 2" xfId="19867" xr:uid="{00000000-0005-0000-0000-00009B4D0000}"/>
    <cellStyle name="Porcentaje 2 2" xfId="19868" xr:uid="{00000000-0005-0000-0000-00009C4D0000}"/>
    <cellStyle name="Porcentaje 3" xfId="19869" xr:uid="{00000000-0005-0000-0000-00009D4D0000}"/>
    <cellStyle name="Porcentaje 3 2" xfId="19870" xr:uid="{00000000-0005-0000-0000-00009E4D0000}"/>
    <cellStyle name="Porcentaje 4" xfId="19871" xr:uid="{00000000-0005-0000-0000-00009F4D0000}"/>
    <cellStyle name="Porcentual 2" xfId="19872" xr:uid="{00000000-0005-0000-0000-0000A04D0000}"/>
    <cellStyle name="Porcentual 2 10" xfId="19873" xr:uid="{00000000-0005-0000-0000-0000A14D0000}"/>
    <cellStyle name="Porcentual 2 11" xfId="19874" xr:uid="{00000000-0005-0000-0000-0000A24D0000}"/>
    <cellStyle name="Porcentual 2 2" xfId="19875" xr:uid="{00000000-0005-0000-0000-0000A34D0000}"/>
    <cellStyle name="Porcentual 2 2 2" xfId="19876" xr:uid="{00000000-0005-0000-0000-0000A44D0000}"/>
    <cellStyle name="Porcentual 2 2 2 2" xfId="19877" xr:uid="{00000000-0005-0000-0000-0000A54D0000}"/>
    <cellStyle name="Porcentual 2 2 2 2 2" xfId="19878" xr:uid="{00000000-0005-0000-0000-0000A64D0000}"/>
    <cellStyle name="Porcentual 2 2 2 2 3" xfId="19879" xr:uid="{00000000-0005-0000-0000-0000A74D0000}"/>
    <cellStyle name="Porcentual 2 2 2 3" xfId="19880" xr:uid="{00000000-0005-0000-0000-0000A84D0000}"/>
    <cellStyle name="Porcentual 2 2 2 4" xfId="19881" xr:uid="{00000000-0005-0000-0000-0000A94D0000}"/>
    <cellStyle name="Porcentual 2 2 2 5" xfId="19882" xr:uid="{00000000-0005-0000-0000-0000AA4D0000}"/>
    <cellStyle name="Porcentual 2 2 2 6" xfId="19883" xr:uid="{00000000-0005-0000-0000-0000AB4D0000}"/>
    <cellStyle name="Porcentual 2 2 2 7" xfId="19884" xr:uid="{00000000-0005-0000-0000-0000AC4D0000}"/>
    <cellStyle name="Porcentual 2 2 3" xfId="19885" xr:uid="{00000000-0005-0000-0000-0000AD4D0000}"/>
    <cellStyle name="Porcentual 2 2 4" xfId="19886" xr:uid="{00000000-0005-0000-0000-0000AE4D0000}"/>
    <cellStyle name="Porcentual 2 2 5" xfId="19887" xr:uid="{00000000-0005-0000-0000-0000AF4D0000}"/>
    <cellStyle name="Porcentual 2 2 6" xfId="19888" xr:uid="{00000000-0005-0000-0000-0000B04D0000}"/>
    <cellStyle name="Porcentual 2 2 7" xfId="19889" xr:uid="{00000000-0005-0000-0000-0000B14D0000}"/>
    <cellStyle name="Porcentual 2 2 8" xfId="19890" xr:uid="{00000000-0005-0000-0000-0000B24D0000}"/>
    <cellStyle name="Porcentual 2 2 9" xfId="19891" xr:uid="{00000000-0005-0000-0000-0000B34D0000}"/>
    <cellStyle name="Porcentual 2 3" xfId="19892" xr:uid="{00000000-0005-0000-0000-0000B44D0000}"/>
    <cellStyle name="Porcentual 2 3 2" xfId="19893" xr:uid="{00000000-0005-0000-0000-0000B54D0000}"/>
    <cellStyle name="Porcentual 2 3 2 2" xfId="19894" xr:uid="{00000000-0005-0000-0000-0000B64D0000}"/>
    <cellStyle name="Porcentual 2 3 3" xfId="19895" xr:uid="{00000000-0005-0000-0000-0000B74D0000}"/>
    <cellStyle name="Porcentual 2 4" xfId="19896" xr:uid="{00000000-0005-0000-0000-0000B84D0000}"/>
    <cellStyle name="Porcentual 2 4 2" xfId="19897" xr:uid="{00000000-0005-0000-0000-0000B94D0000}"/>
    <cellStyle name="Porcentual 2 5" xfId="19898" xr:uid="{00000000-0005-0000-0000-0000BA4D0000}"/>
    <cellStyle name="Porcentual 2 5 2" xfId="19899" xr:uid="{00000000-0005-0000-0000-0000BB4D0000}"/>
    <cellStyle name="Porcentual 2 6" xfId="19900" xr:uid="{00000000-0005-0000-0000-0000BC4D0000}"/>
    <cellStyle name="Porcentual 2 7" xfId="19901" xr:uid="{00000000-0005-0000-0000-0000BD4D0000}"/>
    <cellStyle name="Porcentual 2 8" xfId="19902" xr:uid="{00000000-0005-0000-0000-0000BE4D0000}"/>
    <cellStyle name="Porcentual 2 9" xfId="19903" xr:uid="{00000000-0005-0000-0000-0000BF4D0000}"/>
    <cellStyle name="Porcentual 3" xfId="19904" xr:uid="{00000000-0005-0000-0000-0000C04D0000}"/>
    <cellStyle name="Porcentual 3 2" xfId="19905" xr:uid="{00000000-0005-0000-0000-0000C14D0000}"/>
    <cellStyle name="Porcentual 3 3" xfId="19906" xr:uid="{00000000-0005-0000-0000-0000C24D0000}"/>
    <cellStyle name="Porcentual 3 4" xfId="19907" xr:uid="{00000000-0005-0000-0000-0000C34D0000}"/>
    <cellStyle name="Porcentual 3 5" xfId="19908" xr:uid="{00000000-0005-0000-0000-0000C44D0000}"/>
    <cellStyle name="Porcentual 3 6" xfId="19909" xr:uid="{00000000-0005-0000-0000-0000C54D0000}"/>
    <cellStyle name="Porcentual 3 7" xfId="19910" xr:uid="{00000000-0005-0000-0000-0000C64D0000}"/>
    <cellStyle name="Porcentual 4" xfId="19911" xr:uid="{00000000-0005-0000-0000-0000C74D0000}"/>
    <cellStyle name="Porcentual 4 2" xfId="19912" xr:uid="{00000000-0005-0000-0000-0000C84D0000}"/>
    <cellStyle name="Porcentual 4 2 2" xfId="19913" xr:uid="{00000000-0005-0000-0000-0000C94D0000}"/>
    <cellStyle name="Porcentual 4 2 3" xfId="19914" xr:uid="{00000000-0005-0000-0000-0000CA4D0000}"/>
    <cellStyle name="Porcentual 4 2 4" xfId="19915" xr:uid="{00000000-0005-0000-0000-0000CB4D0000}"/>
    <cellStyle name="Porcentual 5" xfId="19916" xr:uid="{00000000-0005-0000-0000-0000CC4D0000}"/>
    <cellStyle name="Porcentual_Hoja1" xfId="19917" xr:uid="{00000000-0005-0000-0000-0000CD4D0000}"/>
    <cellStyle name="Pourcentage 2" xfId="19918" xr:uid="{00000000-0005-0000-0000-0000CE4D0000}"/>
    <cellStyle name="Pourcentage 2 2" xfId="19919" xr:uid="{00000000-0005-0000-0000-0000CF4D0000}"/>
    <cellStyle name="Pourcentage 2 3" xfId="19920" xr:uid="{00000000-0005-0000-0000-0000D04D0000}"/>
    <cellStyle name="Pourcentage 3" xfId="19921" xr:uid="{00000000-0005-0000-0000-0000D14D0000}"/>
    <cellStyle name="Pourcentage 4" xfId="19922" xr:uid="{00000000-0005-0000-0000-0000D24D0000}"/>
    <cellStyle name="PrePop Currency (0)" xfId="19923" xr:uid="{00000000-0005-0000-0000-0000D34D0000}"/>
    <cellStyle name="PrePop Currency (2)" xfId="19924" xr:uid="{00000000-0005-0000-0000-0000D44D0000}"/>
    <cellStyle name="PrePop Units (0)" xfId="19925" xr:uid="{00000000-0005-0000-0000-0000D54D0000}"/>
    <cellStyle name="PrePop Units (1)" xfId="19926" xr:uid="{00000000-0005-0000-0000-0000D64D0000}"/>
    <cellStyle name="PrePop Units (2)" xfId="19927" xr:uid="{00000000-0005-0000-0000-0000D74D0000}"/>
    <cellStyle name="Price" xfId="19928" xr:uid="{00000000-0005-0000-0000-0000D84D0000}"/>
    <cellStyle name="PriceUn" xfId="19929" xr:uid="{00000000-0005-0000-0000-0000D94D0000}"/>
    <cellStyle name="prin" xfId="19930" xr:uid="{00000000-0005-0000-0000-0000DA4D0000}"/>
    <cellStyle name="Private" xfId="19931" xr:uid="{00000000-0005-0000-0000-0000DB4D0000}"/>
    <cellStyle name="Private1" xfId="19932" xr:uid="{00000000-0005-0000-0000-0000DC4D0000}"/>
    <cellStyle name="ProdInput" xfId="19933" xr:uid="{00000000-0005-0000-0000-0000DD4D0000}"/>
    <cellStyle name="ProdInput 2" xfId="19934" xr:uid="{00000000-0005-0000-0000-0000DE4D0000}"/>
    <cellStyle name="ProdKeyInput" xfId="19935" xr:uid="{00000000-0005-0000-0000-0000DF4D0000}"/>
    <cellStyle name="ProdKeyInput 10" xfId="19936" xr:uid="{00000000-0005-0000-0000-0000E04D0000}"/>
    <cellStyle name="ProdKeyInput 11" xfId="19937" xr:uid="{00000000-0005-0000-0000-0000E14D0000}"/>
    <cellStyle name="ProdKeyInput 12" xfId="19938" xr:uid="{00000000-0005-0000-0000-0000E24D0000}"/>
    <cellStyle name="ProdKeyInput 13" xfId="19939" xr:uid="{00000000-0005-0000-0000-0000E34D0000}"/>
    <cellStyle name="ProdKeyInput 2" xfId="19940" xr:uid="{00000000-0005-0000-0000-0000E44D0000}"/>
    <cellStyle name="ProdKeyInput 3" xfId="19941" xr:uid="{00000000-0005-0000-0000-0000E54D0000}"/>
    <cellStyle name="ProdKeyInput 4" xfId="19942" xr:uid="{00000000-0005-0000-0000-0000E64D0000}"/>
    <cellStyle name="ProdKeyInput 5" xfId="19943" xr:uid="{00000000-0005-0000-0000-0000E74D0000}"/>
    <cellStyle name="ProdKeyInput 6" xfId="19944" xr:uid="{00000000-0005-0000-0000-0000E84D0000}"/>
    <cellStyle name="ProdKeyInput 7" xfId="19945" xr:uid="{00000000-0005-0000-0000-0000E94D0000}"/>
    <cellStyle name="ProdKeyInput 8" xfId="19946" xr:uid="{00000000-0005-0000-0000-0000EA4D0000}"/>
    <cellStyle name="ProdKeyInput 9" xfId="19947" xr:uid="{00000000-0005-0000-0000-0000EB4D0000}"/>
    <cellStyle name="Product Header" xfId="19948" xr:uid="{00000000-0005-0000-0000-0000EC4D0000}"/>
    <cellStyle name="Product_name" xfId="19949" xr:uid="{00000000-0005-0000-0000-0000ED4D0000}"/>
    <cellStyle name="Provisional" xfId="19950" xr:uid="{00000000-0005-0000-0000-0000EE4D0000}"/>
    <cellStyle name="PSChar" xfId="19951" xr:uid="{00000000-0005-0000-0000-0000EF4D0000}"/>
    <cellStyle name="PSDate" xfId="19952" xr:uid="{00000000-0005-0000-0000-0000F04D0000}"/>
    <cellStyle name="PSDec" xfId="19953" xr:uid="{00000000-0005-0000-0000-0000F14D0000}"/>
    <cellStyle name="PSHeading" xfId="19954" xr:uid="{00000000-0005-0000-0000-0000F24D0000}"/>
    <cellStyle name="PSInt" xfId="19955" xr:uid="{00000000-0005-0000-0000-0000F34D0000}"/>
    <cellStyle name="PSSpacer" xfId="19956" xr:uid="{00000000-0005-0000-0000-0000F44D0000}"/>
    <cellStyle name="Punto" xfId="19957" xr:uid="{00000000-0005-0000-0000-0000F54D0000}"/>
    <cellStyle name="Rate" xfId="19958" xr:uid="{00000000-0005-0000-0000-0000F64D0000}"/>
    <cellStyle name="Red (#,###0)" xfId="19959" xr:uid="{00000000-0005-0000-0000-0000F74D0000}"/>
    <cellStyle name="s" xfId="19960" xr:uid="{00000000-0005-0000-0000-0000F84D0000}"/>
    <cellStyle name="s_2009 Expected Forecast_EY_5.5.09" xfId="19961" xr:uid="{00000000-0005-0000-0000-0000F94D0000}"/>
    <cellStyle name="s_2009 Expected Forecast_EY_5.5.09_Russia ALCO Model_September09_F2" xfId="19962" xr:uid="{00000000-0005-0000-0000-0000FA4D0000}"/>
    <cellStyle name="s_2009 Expected Forecast_EY_5.5.09_Russia ALCO Model_September09_F2_20091122 Azerbaijan ALCO model Oct09" xfId="19963" xr:uid="{00000000-0005-0000-0000-0000FB4D0000}"/>
    <cellStyle name="s_2009 Expected Forecast_EY_5.5.09_Russia ALCO Model_September09_F2_Haiti ALCO Model_4.14.10_Mid-Year Assessment" xfId="19964" xr:uid="{00000000-0005-0000-0000-0000FC4D0000}"/>
    <cellStyle name="s_20091030r Azerbaijan ALCO Model" xfId="19965" xr:uid="{00000000-0005-0000-0000-0000FD4D0000}"/>
    <cellStyle name="s_20091122 Azerbaijan ALCO model Oct09" xfId="19966" xr:uid="{00000000-0005-0000-0000-0000FE4D0000}"/>
    <cellStyle name="s_ALCO Armenia UCO August 31 2009" xfId="19967" xr:uid="{00000000-0005-0000-0000-0000FF4D0000}"/>
    <cellStyle name="s_ALCO Armenia UCO August 31 2009_20091030r Azerbaijan ALCO Model" xfId="19968" xr:uid="{00000000-0005-0000-0000-0000004E0000}"/>
    <cellStyle name="s_ALCO Armenia UCO August 31 2009_20091122 Azerbaijan ALCO model Oct09" xfId="19969" xr:uid="{00000000-0005-0000-0000-0000014E0000}"/>
    <cellStyle name="s_ALCO Armenia UCO August 31 2009_Haiti ALCO Model_4.14.10_Mid-Year Assessment" xfId="19970" xr:uid="{00000000-0005-0000-0000-0000024E0000}"/>
    <cellStyle name="s_ALCO Model - August 12 2009 EY 9am" xfId="19971" xr:uid="{00000000-0005-0000-0000-0000034E0000}"/>
    <cellStyle name="s_ALCO Model - August 12 2009 EY 9am_Russia ALCO Model_September09_F2" xfId="19972" xr:uid="{00000000-0005-0000-0000-0000044E0000}"/>
    <cellStyle name="s_ALCO Model - August 12 2009 EY 9am_Russia ALCO Model_September09_F2_20091122 Azerbaijan ALCO model Oct09" xfId="19973" xr:uid="{00000000-0005-0000-0000-0000054E0000}"/>
    <cellStyle name="s_ALCO Model - August 12 2009 EY 9am_Russia ALCO Model_September09_F2_Haiti ALCO Model_4.14.10_Mid-Year Assessment" xfId="19974" xr:uid="{00000000-0005-0000-0000-0000064E0000}"/>
    <cellStyle name="s_ALCO Model - August 31 2009 4pm" xfId="19975" xr:uid="{00000000-0005-0000-0000-0000074E0000}"/>
    <cellStyle name="s_ALCO Model - August 31 2009 4pm_Russia ALCO Model_September09_F2" xfId="19976" xr:uid="{00000000-0005-0000-0000-0000084E0000}"/>
    <cellStyle name="s_ALCO Model - August 31 2009 4pm_Russia ALCO Model_September09_F2_20091122 Azerbaijan ALCO model Oct09" xfId="19977" xr:uid="{00000000-0005-0000-0000-0000094E0000}"/>
    <cellStyle name="s_ALCO Model - August 31 2009 4pm_Russia ALCO Model_September09_F2_Haiti ALCO Model_4.14.10_Mid-Year Assessment" xfId="19978" xr:uid="{00000000-0005-0000-0000-00000A4E0000}"/>
    <cellStyle name="s_ALCO Model - Sept 2 2009 9am" xfId="19979" xr:uid="{00000000-0005-0000-0000-00000B4E0000}"/>
    <cellStyle name="s_ALCO Model - Sept 2 2009 9am_Russia ALCO Model_September09_F2" xfId="19980" xr:uid="{00000000-0005-0000-0000-00000C4E0000}"/>
    <cellStyle name="s_ALCO Model - Sept 2 2009 9am_Russia ALCO Model_September09_F2_20091122 Azerbaijan ALCO model Oct09" xfId="19981" xr:uid="{00000000-0005-0000-0000-00000D4E0000}"/>
    <cellStyle name="s_ALCO Model - Sept 2 2009 9am_Russia ALCO Model_September09_F2_Haiti ALCO Model_4.14.10_Mid-Year Assessment" xfId="19982" xr:uid="{00000000-0005-0000-0000-00000E4E0000}"/>
    <cellStyle name="s_ALCO Model - Updated for Citi 9.10.09" xfId="19983" xr:uid="{00000000-0005-0000-0000-00000F4E0000}"/>
    <cellStyle name="s_ALCO Model - Updated for Citi 9.29.09" xfId="19984" xr:uid="{00000000-0005-0000-0000-0000104E0000}"/>
    <cellStyle name="s_ALCO Model with 2010- Sept 14 2009 3pm" xfId="19985" xr:uid="{00000000-0005-0000-0000-0000114E0000}"/>
    <cellStyle name="s_ALCO Model with 2010- Sept 14 2009 3pm_Russia ALCO Model_September09_F2" xfId="19986" xr:uid="{00000000-0005-0000-0000-0000124E0000}"/>
    <cellStyle name="s_ALCO Model with 2010- Sept 14 2009 3pm_Russia ALCO Model_September09_F2_20091122 Azerbaijan ALCO model Oct09" xfId="19987" xr:uid="{00000000-0005-0000-0000-0000134E0000}"/>
    <cellStyle name="s_ALCO Model with 2010- Sept 14 2009 3pm_Russia ALCO Model_September09_F2_Haiti ALCO Model_4.14.10_Mid-Year Assessment" xfId="19988" xr:uid="{00000000-0005-0000-0000-0000144E0000}"/>
    <cellStyle name="s_ALCO Model with 2010- Sept 22 2009 10am" xfId="19989" xr:uid="{00000000-0005-0000-0000-0000154E0000}"/>
    <cellStyle name="s_ALCO Model_Dec 3 2009 10am 2010" xfId="19990" xr:uid="{00000000-0005-0000-0000-0000164E0000}"/>
    <cellStyle name="s_ALCO Model_Jan 13 2010" xfId="19991" xr:uid="{00000000-0005-0000-0000-0000174E0000}"/>
    <cellStyle name="s_ALCO Model_Jan 19 2010" xfId="19992" xr:uid="{00000000-0005-0000-0000-0000184E0000}"/>
    <cellStyle name="s_ALCO Model_Jan 8 2010" xfId="19993" xr:uid="{00000000-0005-0000-0000-0000194E0000}"/>
    <cellStyle name="s_ALCO Model_March 19 2010" xfId="19994" xr:uid="{00000000-0005-0000-0000-00001A4E0000}"/>
    <cellStyle name="s_ALCO Model_March 5 2010" xfId="19995" xr:uid="{00000000-0005-0000-0000-00001B4E0000}"/>
    <cellStyle name="s_ALCO Model_Nov 12 2009 530pm 2010 Budget Scenarios" xfId="19996" xr:uid="{00000000-0005-0000-0000-00001C4E0000}"/>
    <cellStyle name="s_ALCO Model_Nov 9 2009 12PM 2010 Budget Load in" xfId="19997" xr:uid="{00000000-0005-0000-0000-00001D4E0000}"/>
    <cellStyle name="s_Central Forecast Model Nov 7, 2008 as of 3PM_EY" xfId="19998" xr:uid="{00000000-0005-0000-0000-00001E4E0000}"/>
    <cellStyle name="s_Central Forecast Model Nov 7, 2008 as of 3PM_EY_Finstats conformed - 11.9.09 with Sep09" xfId="19999" xr:uid="{00000000-0005-0000-0000-00001F4E0000}"/>
    <cellStyle name="s_Central Forecast Model Nov 7, 2008 as of 3PM_EY_Finstats conformed - 11.9.09 with Sep09_TB Financiera" xfId="20000" xr:uid="{00000000-0005-0000-0000-0000204E0000}"/>
    <cellStyle name="s_Central Forecast Model Nov 7, 2008 as of 3PM_EY_Russia ALCO Model_September09_F2" xfId="20001" xr:uid="{00000000-0005-0000-0000-0000214E0000}"/>
    <cellStyle name="s_Central Forecast Model Nov 7, 2008 as of 3PM_EY_Russia ALCO Model_September09_F2_20091122 Azerbaijan ALCO model Oct09" xfId="20002" xr:uid="{00000000-0005-0000-0000-0000224E0000}"/>
    <cellStyle name="s_Central Forecast Model Nov 7, 2008 as of 3PM_EY_Russia ALCO Model_September09_F2_Haiti ALCO Model_4.14.10_Mid-Year Assessment" xfId="20003" xr:uid="{00000000-0005-0000-0000-0000234E0000}"/>
    <cellStyle name="s_Central Forecast Model Nov 7, 2008 as of 3PM_EY_TB Financiera" xfId="20004" xr:uid="{00000000-0005-0000-0000-0000244E0000}"/>
    <cellStyle name="s_Citi spreadsheet with 2010 projections_9.30.09_Final" xfId="20005" xr:uid="{00000000-0005-0000-0000-0000254E0000}"/>
    <cellStyle name="s_Fin. targets_ FINCA Ecuador" xfId="20006" xr:uid="{00000000-0005-0000-0000-0000264E0000}"/>
    <cellStyle name="s_Fin. targets_ FINCA Ecuador_Copia de Ecuador 2010 2014 Budget-Fabiola" xfId="20007" xr:uid="{00000000-0005-0000-0000-0000274E0000}"/>
    <cellStyle name="s_Fin. targets_ FINCA Ecuador_Copia de Ecuador 2010 2014 Budget-Fabiola_TB Financiera" xfId="20008" xr:uid="{00000000-0005-0000-0000-0000284E0000}"/>
    <cellStyle name="s_Fin. targets_ FINCA Ecuador_Finstats conformed - 11.9.09 with Sep09" xfId="20009" xr:uid="{00000000-0005-0000-0000-0000294E0000}"/>
    <cellStyle name="s_Fin. targets_ FINCA Ecuador_Finstats conformed - 11.9.09 with Sep09_TB Financiera" xfId="20010" xr:uid="{00000000-0005-0000-0000-00002A4E0000}"/>
    <cellStyle name="s_Fin. targets_ FINCA Ecuador_TB Financiera" xfId="20011" xr:uid="{00000000-0005-0000-0000-00002B4E0000}"/>
    <cellStyle name="s_Fin. targets_ FINCA Kosovo" xfId="20012" xr:uid="{00000000-0005-0000-0000-00002C4E0000}"/>
    <cellStyle name="s_Fin. targets_ FINCA Kosovo_Copia de Ecuador 2010 2014 Budget-Fabiola" xfId="20013" xr:uid="{00000000-0005-0000-0000-00002D4E0000}"/>
    <cellStyle name="s_Fin. targets_ FINCA Kosovo_Copia de Ecuador 2010 2014 Budget-Fabiola_TB Financiera" xfId="20014" xr:uid="{00000000-0005-0000-0000-00002E4E0000}"/>
    <cellStyle name="s_Fin. targets_ FINCA Kosovo_Finstats conformed - 11.9.09 with Sep09" xfId="20015" xr:uid="{00000000-0005-0000-0000-00002F4E0000}"/>
    <cellStyle name="s_Fin. targets_ FINCA Kosovo_Finstats conformed - 11.9.09 with Sep09_TB Financiera" xfId="20016" xr:uid="{00000000-0005-0000-0000-0000304E0000}"/>
    <cellStyle name="s_Fin. targets_ FINCA Kosovo_TB Financiera" xfId="20017" xr:uid="{00000000-0005-0000-0000-0000314E0000}"/>
    <cellStyle name="s_Finstats conformed - 11.9.09 with Sep09" xfId="20018" xr:uid="{00000000-0005-0000-0000-0000324E0000}"/>
    <cellStyle name="s_Finstats conformed - 11.9.09 with Sep09_TB Financiera" xfId="20019" xr:uid="{00000000-0005-0000-0000-0000334E0000}"/>
    <cellStyle name="s_Honduras ALCO model_11.4.09" xfId="20020" xr:uid="{00000000-0005-0000-0000-0000344E0000}"/>
    <cellStyle name="s_Jordan ALCO Model 14 Jul 09 DW" xfId="20021" xr:uid="{00000000-0005-0000-0000-0000354E0000}"/>
    <cellStyle name="s_Jordan ALCO Model 14 Jul 09 DW_ALCO Armenia UCO August 31 2009" xfId="20022" xr:uid="{00000000-0005-0000-0000-0000364E0000}"/>
    <cellStyle name="s_Jordan ALCO Model 14 Jul 09 DW_ALCO Armenia UCO August 31 2009_20091030r Azerbaijan ALCO Model" xfId="20023" xr:uid="{00000000-0005-0000-0000-0000374E0000}"/>
    <cellStyle name="s_Jordan ALCO Model 14 Jul 09 DW_ALCO Armenia UCO August 31 2009_20091122 Azerbaijan ALCO model Oct09" xfId="20024" xr:uid="{00000000-0005-0000-0000-0000384E0000}"/>
    <cellStyle name="s_Jordan ALCO Model 14 Jul 09 DW_ALCO Armenia UCO August 31 2009_Haiti ALCO Model_4.14.10_Mid-Year Assessment" xfId="20025" xr:uid="{00000000-0005-0000-0000-0000394E0000}"/>
    <cellStyle name="s_Jordan ALCO Model 14 Jul 09 DW_Russia ALCO Model_September09_F2" xfId="20026" xr:uid="{00000000-0005-0000-0000-00003A4E0000}"/>
    <cellStyle name="s_Jordan ALCO Model 14 Jul 09 DW_Russia ALCO Model_September09_F2_20091122 Azerbaijan ALCO model Oct09" xfId="20027" xr:uid="{00000000-0005-0000-0000-00003B4E0000}"/>
    <cellStyle name="s_Jordan ALCO Model 14 Jul 09 DW_Russia ALCO Model_September09_F2_Haiti ALCO Model_4.14.10_Mid-Year Assessment" xfId="20028" xr:uid="{00000000-0005-0000-0000-00003C4E0000}"/>
    <cellStyle name="s_Monthly Forecast model_Board_November 19, 2008_10AM" xfId="20029" xr:uid="{00000000-0005-0000-0000-00003D4E0000}"/>
    <cellStyle name="s_Monthly Forecast model_Board_November 19, 2008_10AM_Finstats conformed - 11.9.09 with Sep09" xfId="20030" xr:uid="{00000000-0005-0000-0000-00003E4E0000}"/>
    <cellStyle name="s_Monthly Forecast model_Board_November 19, 2008_10AM_Finstats conformed - 11.9.09 with Sep09_TB Financiera" xfId="20031" xr:uid="{00000000-0005-0000-0000-00003F4E0000}"/>
    <cellStyle name="s_Monthly Forecast model_Board_November 19, 2008_10AM_Russia ALCO Model_September09_F2" xfId="20032" xr:uid="{00000000-0005-0000-0000-0000404E0000}"/>
    <cellStyle name="s_Monthly Forecast model_Board_November 19, 2008_10AM_Russia ALCO Model_September09_F2_20091122 Azerbaijan ALCO model Oct09" xfId="20033" xr:uid="{00000000-0005-0000-0000-0000414E0000}"/>
    <cellStyle name="s_Monthly Forecast model_Board_November 19, 2008_10AM_Russia ALCO Model_September09_F2_Haiti ALCO Model_4.14.10_Mid-Year Assessment" xfId="20034" xr:uid="{00000000-0005-0000-0000-0000424E0000}"/>
    <cellStyle name="s_Monthly Forecast model_Board_November 19, 2008_10AM_TB Financiera" xfId="20035" xr:uid="{00000000-0005-0000-0000-0000434E0000}"/>
    <cellStyle name="s_Monthly Forecast model_Budget_Jan 7, 2009_MT Meeting Final" xfId="20036" xr:uid="{00000000-0005-0000-0000-0000444E0000}"/>
    <cellStyle name="s_Nicaragua ALCO Model 27 Jul 09_2pm" xfId="20037" xr:uid="{00000000-0005-0000-0000-0000454E0000}"/>
    <cellStyle name="s_Nicaragua ALCO Model 27 Jul 09_2pm_ALCO Armenia UCO August 31 2009" xfId="20038" xr:uid="{00000000-0005-0000-0000-0000464E0000}"/>
    <cellStyle name="s_Nicaragua ALCO Model 27 Jul 09_2pm_ALCO Armenia UCO August 31 2009_20091030r Azerbaijan ALCO Model" xfId="20039" xr:uid="{00000000-0005-0000-0000-0000474E0000}"/>
    <cellStyle name="s_Nicaragua ALCO Model 27 Jul 09_2pm_ALCO Armenia UCO August 31 2009_20091122 Azerbaijan ALCO model Oct09" xfId="20040" xr:uid="{00000000-0005-0000-0000-0000484E0000}"/>
    <cellStyle name="s_Nicaragua ALCO Model 27 Jul 09_2pm_ALCO Armenia UCO August 31 2009_Haiti ALCO Model_4.14.10_Mid-Year Assessment" xfId="20041" xr:uid="{00000000-0005-0000-0000-0000494E0000}"/>
    <cellStyle name="s_Nicaragua ALCO Model 27 Jul 09_2pm_Russia ALCO Model_September09_F2" xfId="20042" xr:uid="{00000000-0005-0000-0000-00004A4E0000}"/>
    <cellStyle name="s_Nicaragua ALCO Model 27 Jul 09_2pm_Russia ALCO Model_September09_F2_20091122 Azerbaijan ALCO model Oct09" xfId="20043" xr:uid="{00000000-0005-0000-0000-00004B4E0000}"/>
    <cellStyle name="s_Nicaragua ALCO Model 27 Jul 09_2pm_Russia ALCO Model_September09_F2_Haiti ALCO Model_4.14.10_Mid-Year Assessment" xfId="20044" xr:uid="{00000000-0005-0000-0000-00004C4E0000}"/>
    <cellStyle name="s_Russia ALCO Model_September09_F2" xfId="20045" xr:uid="{00000000-0005-0000-0000-00004D4E0000}"/>
    <cellStyle name="s_Russia ALCO Model_September09_F2_20091122 Azerbaijan ALCO model Oct09" xfId="20046" xr:uid="{00000000-0005-0000-0000-00004E4E0000}"/>
    <cellStyle name="s_Russia ALCO Model_September09_F2_Haiti ALCO Model_4.14.10_Mid-Year Assessment" xfId="20047" xr:uid="{00000000-0005-0000-0000-00004F4E0000}"/>
    <cellStyle name="s_Subdebt check_3.27.09" xfId="20048" xr:uid="{00000000-0005-0000-0000-0000504E0000}"/>
    <cellStyle name="s_Tajikistan ALCO Model_10_27_09" xfId="20049" xr:uid="{00000000-0005-0000-0000-0000514E0000}"/>
    <cellStyle name="s_Tajikistan ALCO Model_11_25_09" xfId="20050" xr:uid="{00000000-0005-0000-0000-0000524E0000}"/>
    <cellStyle name="s_TB Financiera" xfId="20051" xr:uid="{00000000-0005-0000-0000-0000534E0000}"/>
    <cellStyle name="Salida 2" xfId="20052" xr:uid="{00000000-0005-0000-0000-0000544E0000}"/>
    <cellStyle name="Salida 2 2" xfId="20053" xr:uid="{00000000-0005-0000-0000-0000554E0000}"/>
    <cellStyle name="Salida 3" xfId="20054" xr:uid="{00000000-0005-0000-0000-0000564E0000}"/>
    <cellStyle name="Salida 4" xfId="20055" xr:uid="{00000000-0005-0000-0000-0000574E0000}"/>
    <cellStyle name="Salomon Logo" xfId="20056" xr:uid="{00000000-0005-0000-0000-0000584E0000}"/>
    <cellStyle name="SAPBEXchaText" xfId="20057" xr:uid="{00000000-0005-0000-0000-0000594E0000}"/>
    <cellStyle name="SAPBEXstdData" xfId="20058" xr:uid="{00000000-0005-0000-0000-00005A4E0000}"/>
    <cellStyle name="SAPBEXstdItem" xfId="20059" xr:uid="{00000000-0005-0000-0000-00005B4E0000}"/>
    <cellStyle name="ScotchRule" xfId="20060" xr:uid="{00000000-0005-0000-0000-00005C4E0000}"/>
    <cellStyle name="Separador de milhares [0]_14-2" xfId="20061" xr:uid="{00000000-0005-0000-0000-00005D4E0000}"/>
    <cellStyle name="Separador de milhares_14-2" xfId="20062" xr:uid="{00000000-0005-0000-0000-00005E4E0000}"/>
    <cellStyle name="Shaded" xfId="20063" xr:uid="{00000000-0005-0000-0000-00005F4E0000}"/>
    <cellStyle name="Shares" xfId="20064" xr:uid="{00000000-0005-0000-0000-0000604E0000}"/>
    <cellStyle name="Short $" xfId="20065" xr:uid="{00000000-0005-0000-0000-0000614E0000}"/>
    <cellStyle name="Single Accounting" xfId="20066" xr:uid="{00000000-0005-0000-0000-0000624E0000}"/>
    <cellStyle name="SingleLineAcctgn" xfId="20067" xr:uid="{00000000-0005-0000-0000-0000634E0000}"/>
    <cellStyle name="SingleLinePercent" xfId="20068" xr:uid="{00000000-0005-0000-0000-0000644E0000}"/>
    <cellStyle name="Small Page Heading" xfId="20069" xr:uid="{00000000-0005-0000-0000-0000654E0000}"/>
    <cellStyle name="Standaard_TELECOM" xfId="20070" xr:uid="{00000000-0005-0000-0000-0000664E0000}"/>
    <cellStyle name="Standard_Balance Sheet" xfId="20071" xr:uid="{00000000-0005-0000-0000-0000674E0000}"/>
    <cellStyle name="Step" xfId="20072" xr:uid="{00000000-0005-0000-0000-0000684E0000}"/>
    <cellStyle name="Style 1" xfId="20073" xr:uid="{00000000-0005-0000-0000-0000694E0000}"/>
    <cellStyle name="Style 1 2" xfId="20074" xr:uid="{00000000-0005-0000-0000-00006A4E0000}"/>
    <cellStyle name="Style 2" xfId="20075" xr:uid="{00000000-0005-0000-0000-00006B4E0000}"/>
    <cellStyle name="Style 21" xfId="20076" xr:uid="{00000000-0005-0000-0000-00006C4E0000}"/>
    <cellStyle name="Style 22" xfId="20077" xr:uid="{00000000-0005-0000-0000-00006D4E0000}"/>
    <cellStyle name="Style 23" xfId="20078" xr:uid="{00000000-0005-0000-0000-00006E4E0000}"/>
    <cellStyle name="Style 24" xfId="20079" xr:uid="{00000000-0005-0000-0000-00006F4E0000}"/>
    <cellStyle name="Style 25" xfId="20080" xr:uid="{00000000-0005-0000-0000-0000704E0000}"/>
    <cellStyle name="Style 26" xfId="20081" xr:uid="{00000000-0005-0000-0000-0000714E0000}"/>
    <cellStyle name="STYLE1" xfId="20082" xr:uid="{00000000-0005-0000-0000-0000724E0000}"/>
    <cellStyle name="STYLE2" xfId="20083" xr:uid="{00000000-0005-0000-0000-0000734E0000}"/>
    <cellStyle name="STYLE3" xfId="20084" xr:uid="{00000000-0005-0000-0000-0000744E0000}"/>
    <cellStyle name="StyleName1" xfId="20085" xr:uid="{00000000-0005-0000-0000-0000754E0000}"/>
    <cellStyle name="StyleName2" xfId="20086" xr:uid="{00000000-0005-0000-0000-0000764E0000}"/>
    <cellStyle name="StyleName3" xfId="20087" xr:uid="{00000000-0005-0000-0000-0000774E0000}"/>
    <cellStyle name="StyleName4" xfId="20088" xr:uid="{00000000-0005-0000-0000-0000784E0000}"/>
    <cellStyle name="StyleName5" xfId="20089" xr:uid="{00000000-0005-0000-0000-0000794E0000}"/>
    <cellStyle name="StyleName6" xfId="20090" xr:uid="{00000000-0005-0000-0000-00007A4E0000}"/>
    <cellStyle name="StyleName7" xfId="20091" xr:uid="{00000000-0005-0000-0000-00007B4E0000}"/>
    <cellStyle name="StyleName8" xfId="20092" xr:uid="{00000000-0005-0000-0000-00007C4E0000}"/>
    <cellStyle name="SubCategory" xfId="20093" xr:uid="{00000000-0005-0000-0000-00007D4E0000}"/>
    <cellStyle name="SubCategory 2" xfId="20094" xr:uid="{00000000-0005-0000-0000-00007E4E0000}"/>
    <cellStyle name="SubCategory 2 2" xfId="20095" xr:uid="{00000000-0005-0000-0000-00007F4E0000}"/>
    <cellStyle name="SubCategory 3" xfId="20096" xr:uid="{00000000-0005-0000-0000-0000804E0000}"/>
    <cellStyle name="SubCategory 3 2" xfId="20097" xr:uid="{00000000-0005-0000-0000-0000814E0000}"/>
    <cellStyle name="SubCategory 4" xfId="20098" xr:uid="{00000000-0005-0000-0000-0000824E0000}"/>
    <cellStyle name="SubCategory 4 2" xfId="20099" xr:uid="{00000000-0005-0000-0000-0000834E0000}"/>
    <cellStyle name="SubCategory 5" xfId="20100" xr:uid="{00000000-0005-0000-0000-0000844E0000}"/>
    <cellStyle name="SubCategory 5 2" xfId="20101" xr:uid="{00000000-0005-0000-0000-0000854E0000}"/>
    <cellStyle name="SubCategory 6" xfId="20102" xr:uid="{00000000-0005-0000-0000-0000864E0000}"/>
    <cellStyle name="SubCategory 6 2" xfId="20103" xr:uid="{00000000-0005-0000-0000-0000874E0000}"/>
    <cellStyle name="SubCategory 7" xfId="20104" xr:uid="{00000000-0005-0000-0000-0000884E0000}"/>
    <cellStyle name="SubCategory_Investor Model_4.25.11_budget KPIs" xfId="20105" xr:uid="{00000000-0005-0000-0000-0000894E0000}"/>
    <cellStyle name="subhead" xfId="20106" xr:uid="{00000000-0005-0000-0000-00008A4E0000}"/>
    <cellStyle name="Subtitle" xfId="20107" xr:uid="{00000000-0005-0000-0000-00008B4E0000}"/>
    <cellStyle name="Summary" xfId="20108" xr:uid="{00000000-0005-0000-0000-00008C4E0000}"/>
    <cellStyle name="tabel col hed" xfId="20109" xr:uid="{00000000-0005-0000-0000-00008D4E0000}"/>
    <cellStyle name="tabel sub head" xfId="20110" xr:uid="{00000000-0005-0000-0000-00008E4E0000}"/>
    <cellStyle name="Table Col Head" xfId="20111" xr:uid="{00000000-0005-0000-0000-00008F4E0000}"/>
    <cellStyle name="table col heading" xfId="20112" xr:uid="{00000000-0005-0000-0000-0000904E0000}"/>
    <cellStyle name="table col hed" xfId="20113" xr:uid="{00000000-0005-0000-0000-0000914E0000}"/>
    <cellStyle name="Table Head" xfId="20114" xr:uid="{00000000-0005-0000-0000-0000924E0000}"/>
    <cellStyle name="Table Head Aligned" xfId="20115" xr:uid="{00000000-0005-0000-0000-0000934E0000}"/>
    <cellStyle name="Table Head Blue" xfId="20116" xr:uid="{00000000-0005-0000-0000-0000944E0000}"/>
    <cellStyle name="Table Head Green" xfId="20117" xr:uid="{00000000-0005-0000-0000-0000954E0000}"/>
    <cellStyle name="Table Head_Val_Sum_Graph" xfId="20118" xr:uid="{00000000-0005-0000-0000-0000964E0000}"/>
    <cellStyle name="Table Sub Head" xfId="20119" xr:uid="{00000000-0005-0000-0000-0000974E0000}"/>
    <cellStyle name="Table Sub Heading" xfId="20120" xr:uid="{00000000-0005-0000-0000-0000984E0000}"/>
    <cellStyle name="Table Text" xfId="20121" xr:uid="{00000000-0005-0000-0000-0000994E0000}"/>
    <cellStyle name="Table Title" xfId="20122" xr:uid="{00000000-0005-0000-0000-00009A4E0000}"/>
    <cellStyle name="table unit" xfId="20123" xr:uid="{00000000-0005-0000-0000-00009B4E0000}"/>
    <cellStyle name="Table Unites" xfId="20124" xr:uid="{00000000-0005-0000-0000-00009C4E0000}"/>
    <cellStyle name="Table Units" xfId="20125" xr:uid="{00000000-0005-0000-0000-00009D4E0000}"/>
    <cellStyle name="Table_Header" xfId="20126" xr:uid="{00000000-0005-0000-0000-00009E4E0000}"/>
    <cellStyle name="TableBase" xfId="20127" xr:uid="{00000000-0005-0000-0000-00009F4E0000}"/>
    <cellStyle name="TableBody" xfId="20128" xr:uid="{00000000-0005-0000-0000-0000A04E0000}"/>
    <cellStyle name="TableBodyR" xfId="20129" xr:uid="{00000000-0005-0000-0000-0000A14E0000}"/>
    <cellStyle name="TableColHeads" xfId="20130" xr:uid="{00000000-0005-0000-0000-0000A24E0000}"/>
    <cellStyle name="TableHead" xfId="20131" xr:uid="{00000000-0005-0000-0000-0000A34E0000}"/>
    <cellStyle name="Text" xfId="20132" xr:uid="{00000000-0005-0000-0000-0000A44E0000}"/>
    <cellStyle name="Text (centered)" xfId="20133" xr:uid="{00000000-0005-0000-0000-0000A54E0000}"/>
    <cellStyle name="Text 1" xfId="20134" xr:uid="{00000000-0005-0000-0000-0000A64E0000}"/>
    <cellStyle name="Text 10" xfId="20135" xr:uid="{00000000-0005-0000-0000-0000A74E0000}"/>
    <cellStyle name="Text 10 2" xfId="20136" xr:uid="{00000000-0005-0000-0000-0000A84E0000}"/>
    <cellStyle name="Text 11" xfId="20137" xr:uid="{00000000-0005-0000-0000-0000A94E0000}"/>
    <cellStyle name="Text 11 2" xfId="20138" xr:uid="{00000000-0005-0000-0000-0000AA4E0000}"/>
    <cellStyle name="Text 12" xfId="20139" xr:uid="{00000000-0005-0000-0000-0000AB4E0000}"/>
    <cellStyle name="Text 13" xfId="20140" xr:uid="{00000000-0005-0000-0000-0000AC4E0000}"/>
    <cellStyle name="Text 14" xfId="20141" xr:uid="{00000000-0005-0000-0000-0000AD4E0000}"/>
    <cellStyle name="Text 15" xfId="20142" xr:uid="{00000000-0005-0000-0000-0000AE4E0000}"/>
    <cellStyle name="Text 16" xfId="20143" xr:uid="{00000000-0005-0000-0000-0000AF4E0000}"/>
    <cellStyle name="Text 17" xfId="20144" xr:uid="{00000000-0005-0000-0000-0000B04E0000}"/>
    <cellStyle name="Text 18" xfId="20145" xr:uid="{00000000-0005-0000-0000-0000B14E0000}"/>
    <cellStyle name="Text 19" xfId="20146" xr:uid="{00000000-0005-0000-0000-0000B24E0000}"/>
    <cellStyle name="Text 2" xfId="20147" xr:uid="{00000000-0005-0000-0000-0000B34E0000}"/>
    <cellStyle name="Text 2 2" xfId="20148" xr:uid="{00000000-0005-0000-0000-0000B44E0000}"/>
    <cellStyle name="Text 20" xfId="20149" xr:uid="{00000000-0005-0000-0000-0000B54E0000}"/>
    <cellStyle name="Text 21" xfId="20150" xr:uid="{00000000-0005-0000-0000-0000B64E0000}"/>
    <cellStyle name="Text 22" xfId="20151" xr:uid="{00000000-0005-0000-0000-0000B74E0000}"/>
    <cellStyle name="Text 23" xfId="20152" xr:uid="{00000000-0005-0000-0000-0000B84E0000}"/>
    <cellStyle name="Text 24" xfId="20153" xr:uid="{00000000-0005-0000-0000-0000B94E0000}"/>
    <cellStyle name="Text 25" xfId="20154" xr:uid="{00000000-0005-0000-0000-0000BA4E0000}"/>
    <cellStyle name="Text 26" xfId="20155" xr:uid="{00000000-0005-0000-0000-0000BB4E0000}"/>
    <cellStyle name="Text 27" xfId="20156" xr:uid="{00000000-0005-0000-0000-0000BC4E0000}"/>
    <cellStyle name="Text 28" xfId="20157" xr:uid="{00000000-0005-0000-0000-0000BD4E0000}"/>
    <cellStyle name="Text 29" xfId="20158" xr:uid="{00000000-0005-0000-0000-0000BE4E0000}"/>
    <cellStyle name="Text 3" xfId="20159" xr:uid="{00000000-0005-0000-0000-0000BF4E0000}"/>
    <cellStyle name="Text 3 2" xfId="20160" xr:uid="{00000000-0005-0000-0000-0000C04E0000}"/>
    <cellStyle name="Text 4" xfId="20161" xr:uid="{00000000-0005-0000-0000-0000C14E0000}"/>
    <cellStyle name="Text 4 2" xfId="20162" xr:uid="{00000000-0005-0000-0000-0000C24E0000}"/>
    <cellStyle name="Text 5" xfId="20163" xr:uid="{00000000-0005-0000-0000-0000C34E0000}"/>
    <cellStyle name="Text 5 2" xfId="20164" xr:uid="{00000000-0005-0000-0000-0000C44E0000}"/>
    <cellStyle name="Text 6" xfId="20165" xr:uid="{00000000-0005-0000-0000-0000C54E0000}"/>
    <cellStyle name="Text 6 2" xfId="20166" xr:uid="{00000000-0005-0000-0000-0000C64E0000}"/>
    <cellStyle name="Text 7" xfId="20167" xr:uid="{00000000-0005-0000-0000-0000C74E0000}"/>
    <cellStyle name="Text 7 2" xfId="20168" xr:uid="{00000000-0005-0000-0000-0000C84E0000}"/>
    <cellStyle name="Text 8" xfId="20169" xr:uid="{00000000-0005-0000-0000-0000C94E0000}"/>
    <cellStyle name="Text 9" xfId="20170" xr:uid="{00000000-0005-0000-0000-0000CA4E0000}"/>
    <cellStyle name="Text 9 2" xfId="20171" xr:uid="{00000000-0005-0000-0000-0000CB4E0000}"/>
    <cellStyle name="Text Head 1" xfId="20172" xr:uid="{00000000-0005-0000-0000-0000CC4E0000}"/>
    <cellStyle name="Text Indent A" xfId="20173" xr:uid="{00000000-0005-0000-0000-0000CD4E0000}"/>
    <cellStyle name="Text Indent B" xfId="20174" xr:uid="{00000000-0005-0000-0000-0000CE4E0000}"/>
    <cellStyle name="Text Indent C" xfId="20175" xr:uid="{00000000-0005-0000-0000-0000CF4E0000}"/>
    <cellStyle name="Text Wrap" xfId="20176" xr:uid="{00000000-0005-0000-0000-0000D04E0000}"/>
    <cellStyle name="Text Wrap 2" xfId="20177" xr:uid="{00000000-0005-0000-0000-0000D14E0000}"/>
    <cellStyle name="Text_2009 Expected Forecast_EY_5.5.09" xfId="20178" xr:uid="{00000000-0005-0000-0000-0000D24E0000}"/>
    <cellStyle name="Texto de advertencia" xfId="20179" xr:uid="{00000000-0005-0000-0000-0000D34E0000}"/>
    <cellStyle name="Texto de advertencia 2" xfId="20180" xr:uid="{00000000-0005-0000-0000-0000D44E0000}"/>
    <cellStyle name="Texto de advertencia 2 2" xfId="20181" xr:uid="{00000000-0005-0000-0000-0000D54E0000}"/>
    <cellStyle name="Texto de advertencia 2 2 2" xfId="20182" xr:uid="{00000000-0005-0000-0000-0000D64E0000}"/>
    <cellStyle name="Texto de advertencia 2 3" xfId="20183" xr:uid="{00000000-0005-0000-0000-0000D74E0000}"/>
    <cellStyle name="Texto de advertencia 2 4" xfId="20184" xr:uid="{00000000-0005-0000-0000-0000D84E0000}"/>
    <cellStyle name="Texto de advertencia 3" xfId="20185" xr:uid="{00000000-0005-0000-0000-0000D94E0000}"/>
    <cellStyle name="Texto de advertencia 4" xfId="20186" xr:uid="{00000000-0005-0000-0000-0000DA4E0000}"/>
    <cellStyle name="Texto de advertencia 4 2" xfId="20187" xr:uid="{00000000-0005-0000-0000-0000DB4E0000}"/>
    <cellStyle name="Texto de advertencia 5" xfId="20188" xr:uid="{00000000-0005-0000-0000-0000DC4E0000}"/>
    <cellStyle name="Texto explicativo 2" xfId="20189" xr:uid="{00000000-0005-0000-0000-0000DD4E0000}"/>
    <cellStyle name="Texto explicativo 2 2" xfId="20190" xr:uid="{00000000-0005-0000-0000-0000DE4E0000}"/>
    <cellStyle name="Texto explicativo 3" xfId="20191" xr:uid="{00000000-0005-0000-0000-0000DF4E0000}"/>
    <cellStyle name="Texto explicativo 4" xfId="20192" xr:uid="{00000000-0005-0000-0000-0000E04E0000}"/>
    <cellStyle name="Tickmark" xfId="20193" xr:uid="{00000000-0005-0000-0000-0000E14E0000}"/>
    <cellStyle name="Tickmark 2" xfId="20194" xr:uid="{00000000-0005-0000-0000-0000E24E0000}"/>
    <cellStyle name="Tickmark 3" xfId="20195" xr:uid="{00000000-0005-0000-0000-0000E34E0000}"/>
    <cellStyle name="Time" xfId="20196" xr:uid="{00000000-0005-0000-0000-0000E44E0000}"/>
    <cellStyle name="Times 10" xfId="20197" xr:uid="{00000000-0005-0000-0000-0000E54E0000}"/>
    <cellStyle name="Times 12" xfId="20198" xr:uid="{00000000-0005-0000-0000-0000E64E0000}"/>
    <cellStyle name="Times New Roman" xfId="20199" xr:uid="{00000000-0005-0000-0000-0000E74E0000}"/>
    <cellStyle name="Title 10" xfId="20200" xr:uid="{00000000-0005-0000-0000-0000E84E0000}"/>
    <cellStyle name="Title 11" xfId="20201" xr:uid="{00000000-0005-0000-0000-0000E94E0000}"/>
    <cellStyle name="Title 11 2" xfId="20202" xr:uid="{00000000-0005-0000-0000-0000EA4E0000}"/>
    <cellStyle name="Title 12" xfId="20203" xr:uid="{00000000-0005-0000-0000-0000EB4E0000}"/>
    <cellStyle name="Title 13" xfId="20204" xr:uid="{00000000-0005-0000-0000-0000EC4E0000}"/>
    <cellStyle name="Title 14" xfId="20205" xr:uid="{00000000-0005-0000-0000-0000ED4E0000}"/>
    <cellStyle name="Title 15" xfId="20206" xr:uid="{00000000-0005-0000-0000-0000EE4E0000}"/>
    <cellStyle name="Title 16" xfId="20207" xr:uid="{00000000-0005-0000-0000-0000EF4E0000}"/>
    <cellStyle name="Title 17" xfId="20208" xr:uid="{00000000-0005-0000-0000-0000F04E0000}"/>
    <cellStyle name="Title 2" xfId="20209" xr:uid="{00000000-0005-0000-0000-0000F14E0000}"/>
    <cellStyle name="Title 2 2" xfId="20210" xr:uid="{00000000-0005-0000-0000-0000F24E0000}"/>
    <cellStyle name="Title 2 3" xfId="20211" xr:uid="{00000000-0005-0000-0000-0000F34E0000}"/>
    <cellStyle name="Title 2 4" xfId="20212" xr:uid="{00000000-0005-0000-0000-0000F44E0000}"/>
    <cellStyle name="Title 2 5" xfId="20213" xr:uid="{00000000-0005-0000-0000-0000F54E0000}"/>
    <cellStyle name="Title 2_Cash_Flow_2009_3.20.09_TK" xfId="20214" xr:uid="{00000000-0005-0000-0000-0000F64E0000}"/>
    <cellStyle name="Title 3" xfId="20215" xr:uid="{00000000-0005-0000-0000-0000F74E0000}"/>
    <cellStyle name="Title 3 2" xfId="20216" xr:uid="{00000000-0005-0000-0000-0000F84E0000}"/>
    <cellStyle name="Title 3 3" xfId="20217" xr:uid="{00000000-0005-0000-0000-0000F94E0000}"/>
    <cellStyle name="Title 4" xfId="20218" xr:uid="{00000000-0005-0000-0000-0000FA4E0000}"/>
    <cellStyle name="Title 4 2" xfId="20219" xr:uid="{00000000-0005-0000-0000-0000FB4E0000}"/>
    <cellStyle name="Title 4 3" xfId="20220" xr:uid="{00000000-0005-0000-0000-0000FC4E0000}"/>
    <cellStyle name="Title 5" xfId="20221" xr:uid="{00000000-0005-0000-0000-0000FD4E0000}"/>
    <cellStyle name="Title 5 2" xfId="20222" xr:uid="{00000000-0005-0000-0000-0000FE4E0000}"/>
    <cellStyle name="Title 5 3" xfId="20223" xr:uid="{00000000-0005-0000-0000-0000FF4E0000}"/>
    <cellStyle name="Title 6" xfId="20224" xr:uid="{00000000-0005-0000-0000-0000004F0000}"/>
    <cellStyle name="Title 6 2" xfId="20225" xr:uid="{00000000-0005-0000-0000-0000014F0000}"/>
    <cellStyle name="Title 6 3" xfId="20226" xr:uid="{00000000-0005-0000-0000-0000024F0000}"/>
    <cellStyle name="Title 7" xfId="20227" xr:uid="{00000000-0005-0000-0000-0000034F0000}"/>
    <cellStyle name="Title 7 2" xfId="20228" xr:uid="{00000000-0005-0000-0000-0000044F0000}"/>
    <cellStyle name="Title 7 3" xfId="20229" xr:uid="{00000000-0005-0000-0000-0000054F0000}"/>
    <cellStyle name="Title 8" xfId="20230" xr:uid="{00000000-0005-0000-0000-0000064F0000}"/>
    <cellStyle name="Title 8 2" xfId="20231" xr:uid="{00000000-0005-0000-0000-0000074F0000}"/>
    <cellStyle name="Title 8 3" xfId="20232" xr:uid="{00000000-0005-0000-0000-0000084F0000}"/>
    <cellStyle name="Title 9" xfId="20233" xr:uid="{00000000-0005-0000-0000-0000094F0000}"/>
    <cellStyle name="Title10" xfId="20234" xr:uid="{00000000-0005-0000-0000-00000A4F0000}"/>
    <cellStyle name="Title2" xfId="20235" xr:uid="{00000000-0005-0000-0000-00000B4F0000}"/>
    <cellStyle name="Title8" xfId="20236" xr:uid="{00000000-0005-0000-0000-00000C4F0000}"/>
    <cellStyle name="Title8Left" xfId="20237" xr:uid="{00000000-0005-0000-0000-00000D4F0000}"/>
    <cellStyle name="TitleCenter" xfId="20238" xr:uid="{00000000-0005-0000-0000-00000E4F0000}"/>
    <cellStyle name="TitleLeft" xfId="20239" xr:uid="{00000000-0005-0000-0000-00000F4F0000}"/>
    <cellStyle name="Título 1 2" xfId="20240" xr:uid="{00000000-0005-0000-0000-0000104F0000}"/>
    <cellStyle name="Título 1 2 2" xfId="20241" xr:uid="{00000000-0005-0000-0000-0000114F0000}"/>
    <cellStyle name="Título 1 3" xfId="20242" xr:uid="{00000000-0005-0000-0000-0000124F0000}"/>
    <cellStyle name="Título 1 4" xfId="20243" xr:uid="{00000000-0005-0000-0000-0000134F0000}"/>
    <cellStyle name="Título 2 2" xfId="20244" xr:uid="{00000000-0005-0000-0000-0000144F0000}"/>
    <cellStyle name="Título 2 2 2" xfId="20245" xr:uid="{00000000-0005-0000-0000-0000154F0000}"/>
    <cellStyle name="Título 2 3" xfId="20246" xr:uid="{00000000-0005-0000-0000-0000164F0000}"/>
    <cellStyle name="Título 2 4" xfId="20247" xr:uid="{00000000-0005-0000-0000-0000174F0000}"/>
    <cellStyle name="Título 3 2" xfId="20248" xr:uid="{00000000-0005-0000-0000-0000184F0000}"/>
    <cellStyle name="Título 3 2 2" xfId="20249" xr:uid="{00000000-0005-0000-0000-0000194F0000}"/>
    <cellStyle name="Título 3 3" xfId="20250" xr:uid="{00000000-0005-0000-0000-00001A4F0000}"/>
    <cellStyle name="Título 3 4" xfId="20251" xr:uid="{00000000-0005-0000-0000-00001B4F0000}"/>
    <cellStyle name="Título 4" xfId="20252" xr:uid="{00000000-0005-0000-0000-00001C4F0000}"/>
    <cellStyle name="Título 5" xfId="20253" xr:uid="{00000000-0005-0000-0000-00001D4F0000}"/>
    <cellStyle name="topline" xfId="20254" xr:uid="{00000000-0005-0000-0000-00001E4F0000}"/>
    <cellStyle name="TopLine 2" xfId="20255" xr:uid="{00000000-0005-0000-0000-00001F4F0000}"/>
    <cellStyle name="Total 2" xfId="20256" xr:uid="{00000000-0005-0000-0000-0000204F0000}"/>
    <cellStyle name="Total 2 2" xfId="20257" xr:uid="{00000000-0005-0000-0000-0000214F0000}"/>
    <cellStyle name="Total 2 3" xfId="20258" xr:uid="{00000000-0005-0000-0000-0000224F0000}"/>
    <cellStyle name="Total 2 4" xfId="20259" xr:uid="{00000000-0005-0000-0000-0000234F0000}"/>
    <cellStyle name="Total 2 5" xfId="20260" xr:uid="{00000000-0005-0000-0000-0000244F0000}"/>
    <cellStyle name="Total 2 6" xfId="20261" xr:uid="{00000000-0005-0000-0000-0000254F0000}"/>
    <cellStyle name="Total 2 7" xfId="20262" xr:uid="{00000000-0005-0000-0000-0000264F0000}"/>
    <cellStyle name="Total 2 8" xfId="20263" xr:uid="{00000000-0005-0000-0000-0000274F0000}"/>
    <cellStyle name="Total 3" xfId="20264" xr:uid="{00000000-0005-0000-0000-0000284F0000}"/>
    <cellStyle name="Total 3 2" xfId="20265" xr:uid="{00000000-0005-0000-0000-0000294F0000}"/>
    <cellStyle name="Total 4" xfId="20266" xr:uid="{00000000-0005-0000-0000-00002A4F0000}"/>
    <cellStyle name="Total 5" xfId="20267" xr:uid="{00000000-0005-0000-0000-00002B4F0000}"/>
    <cellStyle name="Total 6" xfId="20268" xr:uid="{00000000-0005-0000-0000-00002C4F0000}"/>
    <cellStyle name="Total 7" xfId="20269" xr:uid="{00000000-0005-0000-0000-00002D4F0000}"/>
    <cellStyle name="Total 8" xfId="20270" xr:uid="{00000000-0005-0000-0000-00002E4F0000}"/>
    <cellStyle name="TransVal" xfId="20271" xr:uid="{00000000-0005-0000-0000-00002F4F0000}"/>
    <cellStyle name="Tusental (0)_laroux" xfId="20272" xr:uid="{00000000-0005-0000-0000-0000304F0000}"/>
    <cellStyle name="Tusental_laroux" xfId="20273" xr:uid="{00000000-0005-0000-0000-0000314F0000}"/>
    <cellStyle name="Underline_Single" xfId="20274" xr:uid="{00000000-0005-0000-0000-0000324F0000}"/>
    <cellStyle name="Unprot" xfId="20275" xr:uid="{00000000-0005-0000-0000-0000334F0000}"/>
    <cellStyle name="Unprot$" xfId="20276" xr:uid="{00000000-0005-0000-0000-0000344F0000}"/>
    <cellStyle name="Unprot_2009 Expected Forecast_EY_5.5.09" xfId="20277" xr:uid="{00000000-0005-0000-0000-0000354F0000}"/>
    <cellStyle name="Unprotect" xfId="20278" xr:uid="{00000000-0005-0000-0000-0000364F0000}"/>
    <cellStyle name="Valuta (0)_laroux" xfId="20279" xr:uid="{00000000-0005-0000-0000-0000374F0000}"/>
    <cellStyle name="Valuta_laroux" xfId="20280" xr:uid="{00000000-0005-0000-0000-0000384F0000}"/>
    <cellStyle name="Warning Text 2" xfId="20281" xr:uid="{00000000-0005-0000-0000-0000394F0000}"/>
    <cellStyle name="Warning Text 2 2" xfId="20282" xr:uid="{00000000-0005-0000-0000-00003A4F0000}"/>
    <cellStyle name="Warning Text 2 3" xfId="20283" xr:uid="{00000000-0005-0000-0000-00003B4F0000}"/>
    <cellStyle name="Warning Text 2 4" xfId="20284" xr:uid="{00000000-0005-0000-0000-00003C4F0000}"/>
    <cellStyle name="Warning Text 2 5" xfId="20285" xr:uid="{00000000-0005-0000-0000-00003D4F0000}"/>
    <cellStyle name="Warning Text 2 6" xfId="20286" xr:uid="{00000000-0005-0000-0000-00003E4F0000}"/>
    <cellStyle name="Warning Text 2 7" xfId="20287" xr:uid="{00000000-0005-0000-0000-00003F4F0000}"/>
    <cellStyle name="Warning Text 2 8" xfId="20288" xr:uid="{00000000-0005-0000-0000-0000404F0000}"/>
    <cellStyle name="Warning Text 2 9" xfId="20289" xr:uid="{00000000-0005-0000-0000-0000414F0000}"/>
    <cellStyle name="Warning Text 3" xfId="20290" xr:uid="{00000000-0005-0000-0000-0000424F0000}"/>
    <cellStyle name="Warning Text 3 2" xfId="20291" xr:uid="{00000000-0005-0000-0000-0000434F0000}"/>
    <cellStyle name="Warning Text 4" xfId="20292" xr:uid="{00000000-0005-0000-0000-0000444F0000}"/>
    <cellStyle name="Warning Text 4 2" xfId="20293" xr:uid="{00000000-0005-0000-0000-0000454F0000}"/>
    <cellStyle name="Warning Text 5" xfId="20294" xr:uid="{00000000-0005-0000-0000-0000464F0000}"/>
    <cellStyle name="Warning Text 6" xfId="20295" xr:uid="{00000000-0005-0000-0000-0000474F0000}"/>
    <cellStyle name="Warning Text 7" xfId="20296" xr:uid="{00000000-0005-0000-0000-0000484F0000}"/>
    <cellStyle name="Warning Text 8" xfId="20297" xr:uid="{00000000-0005-0000-0000-0000494F0000}"/>
    <cellStyle name="Warning Text 9" xfId="20298" xr:uid="{00000000-0005-0000-0000-00004A4F0000}"/>
    <cellStyle name="White" xfId="20299" xr:uid="{00000000-0005-0000-0000-00004B4F0000}"/>
    <cellStyle name="WhitePattern" xfId="20300" xr:uid="{00000000-0005-0000-0000-00004C4F0000}"/>
    <cellStyle name="WhitePattern1" xfId="20301" xr:uid="{00000000-0005-0000-0000-00004D4F0000}"/>
    <cellStyle name="WhiteText" xfId="20302" xr:uid="{00000000-0005-0000-0000-00004E4F0000}"/>
    <cellStyle name="year" xfId="20303" xr:uid="{00000000-0005-0000-0000-00004F4F0000}"/>
    <cellStyle name="year [1]" xfId="20304" xr:uid="{00000000-0005-0000-0000-0000504F0000}"/>
    <cellStyle name="Year 2" xfId="20305" xr:uid="{00000000-0005-0000-0000-0000514F0000}"/>
    <cellStyle name="Year 3" xfId="20306" xr:uid="{00000000-0005-0000-0000-0000524F0000}"/>
    <cellStyle name="Year 4" xfId="20307" xr:uid="{00000000-0005-0000-0000-0000534F0000}"/>
    <cellStyle name="Year 5" xfId="20308" xr:uid="{00000000-0005-0000-0000-0000544F0000}"/>
    <cellStyle name="Year 6" xfId="20309" xr:uid="{00000000-0005-0000-0000-0000554F0000}"/>
    <cellStyle name="Year 7" xfId="20310" xr:uid="{00000000-0005-0000-0000-0000564F0000}"/>
    <cellStyle name="Year 8" xfId="20311" xr:uid="{00000000-0005-0000-0000-0000574F0000}"/>
    <cellStyle name="Year 9" xfId="20312" xr:uid="{00000000-0005-0000-0000-0000584F0000}"/>
    <cellStyle name="Year_2007 BUDGET SUMM (FINAL)" xfId="20313" xr:uid="{00000000-0005-0000-0000-0000594F0000}"/>
    <cellStyle name="Yen" xfId="20314" xr:uid="{00000000-0005-0000-0000-00005A4F0000}"/>
    <cellStyle name="YesNo" xfId="20315" xr:uid="{00000000-0005-0000-0000-00005B4F0000}"/>
    <cellStyle name="Акцент1" xfId="20316" xr:uid="{00000000-0005-0000-0000-00005C4F0000}"/>
    <cellStyle name="Акцент2" xfId="20317" xr:uid="{00000000-0005-0000-0000-00005D4F0000}"/>
    <cellStyle name="Акцент3" xfId="20318" xr:uid="{00000000-0005-0000-0000-00005E4F0000}"/>
    <cellStyle name="Акцент4" xfId="20319" xr:uid="{00000000-0005-0000-0000-00005F4F0000}"/>
    <cellStyle name="Акцент5" xfId="20320" xr:uid="{00000000-0005-0000-0000-0000604F0000}"/>
    <cellStyle name="Акцент6" xfId="20321" xr:uid="{00000000-0005-0000-0000-0000614F0000}"/>
    <cellStyle name="Ввод " xfId="20322" xr:uid="{00000000-0005-0000-0000-0000624F0000}"/>
    <cellStyle name="Вывод" xfId="20323" xr:uid="{00000000-0005-0000-0000-0000634F0000}"/>
    <cellStyle name="Вычисление" xfId="20324" xr:uid="{00000000-0005-0000-0000-0000644F0000}"/>
    <cellStyle name="Денежный 2" xfId="20325" xr:uid="{00000000-0005-0000-0000-0000654F0000}"/>
    <cellStyle name="Денежный 2 2" xfId="20326" xr:uid="{00000000-0005-0000-0000-0000664F0000}"/>
    <cellStyle name="Денежный 3" xfId="20327" xr:uid="{00000000-0005-0000-0000-0000674F0000}"/>
    <cellStyle name="Денежный_FI Covenants chart March 2008 updated" xfId="20328" xr:uid="{00000000-0005-0000-0000-0000684F0000}"/>
    <cellStyle name="Заголовок 1" xfId="20329" xr:uid="{00000000-0005-0000-0000-0000694F0000}"/>
    <cellStyle name="Заголовок 2" xfId="20330" xr:uid="{00000000-0005-0000-0000-00006A4F0000}"/>
    <cellStyle name="Заголовок 3" xfId="20331" xr:uid="{00000000-0005-0000-0000-00006B4F0000}"/>
    <cellStyle name="Заголовок 4" xfId="20332" xr:uid="{00000000-0005-0000-0000-00006C4F0000}"/>
    <cellStyle name="Итог" xfId="20333" xr:uid="{00000000-0005-0000-0000-00006D4F0000}"/>
    <cellStyle name="Контрольная ячейка" xfId="20334" xr:uid="{00000000-0005-0000-0000-00006E4F0000}"/>
    <cellStyle name="Мой" xfId="20335" xr:uid="{00000000-0005-0000-0000-00006F4F0000}"/>
    <cellStyle name="Название" xfId="20336" xr:uid="{00000000-0005-0000-0000-0000704F0000}"/>
    <cellStyle name="Нейтральный" xfId="20337" xr:uid="{00000000-0005-0000-0000-0000714F0000}"/>
    <cellStyle name="Обычный 10" xfId="20338" xr:uid="{00000000-0005-0000-0000-0000724F0000}"/>
    <cellStyle name="Обычный 11" xfId="20339" xr:uid="{00000000-0005-0000-0000-0000734F0000}"/>
    <cellStyle name="Обычный 12" xfId="20340" xr:uid="{00000000-0005-0000-0000-0000744F0000}"/>
    <cellStyle name="Обычный 2" xfId="20341" xr:uid="{00000000-0005-0000-0000-0000754F0000}"/>
    <cellStyle name="Обычный 2 2" xfId="20342" xr:uid="{00000000-0005-0000-0000-0000764F0000}"/>
    <cellStyle name="Обычный 3" xfId="20343" xr:uid="{00000000-0005-0000-0000-0000774F0000}"/>
    <cellStyle name="Обычный 3 2" xfId="20344" xr:uid="{00000000-0005-0000-0000-0000784F0000}"/>
    <cellStyle name="Обычный 3 3" xfId="20345" xr:uid="{00000000-0005-0000-0000-0000794F0000}"/>
    <cellStyle name="Обычный 4" xfId="20346" xr:uid="{00000000-0005-0000-0000-00007A4F0000}"/>
    <cellStyle name="Обычный 4 2" xfId="20347" xr:uid="{00000000-0005-0000-0000-00007B4F0000}"/>
    <cellStyle name="Обычный 5" xfId="20348" xr:uid="{00000000-0005-0000-0000-00007C4F0000}"/>
    <cellStyle name="Обычный 5 2" xfId="20349" xr:uid="{00000000-0005-0000-0000-00007D4F0000}"/>
    <cellStyle name="Обычный_2002 Consolidation Template Send Out from Cinthia 13.03.02" xfId="20350" xr:uid="{00000000-0005-0000-0000-00007E4F0000}"/>
    <cellStyle name="Плохой" xfId="20351" xr:uid="{00000000-0005-0000-0000-00007F4F0000}"/>
    <cellStyle name="Пояснение" xfId="20352" xr:uid="{00000000-0005-0000-0000-0000804F0000}"/>
    <cellStyle name="Примечание" xfId="20353" xr:uid="{00000000-0005-0000-0000-0000814F0000}"/>
    <cellStyle name="Примечание 2" xfId="20354" xr:uid="{00000000-0005-0000-0000-0000824F0000}"/>
    <cellStyle name="Примечание 3" xfId="20355" xr:uid="{00000000-0005-0000-0000-0000834F0000}"/>
    <cellStyle name="Процентный 2" xfId="20356" xr:uid="{00000000-0005-0000-0000-0000844F0000}"/>
    <cellStyle name="Процентный 2 2" xfId="20357" xr:uid="{00000000-0005-0000-0000-0000854F0000}"/>
    <cellStyle name="Процентный 5" xfId="20358" xr:uid="{00000000-0005-0000-0000-0000864F0000}"/>
    <cellStyle name="Связанная ячейка" xfId="20359" xr:uid="{00000000-0005-0000-0000-0000874F0000}"/>
    <cellStyle name="Стиль 1" xfId="20360" xr:uid="{00000000-0005-0000-0000-0000884F0000}"/>
    <cellStyle name="Субсчет" xfId="20361" xr:uid="{00000000-0005-0000-0000-0000894F0000}"/>
    <cellStyle name="Текст предупреждения" xfId="20362" xr:uid="{00000000-0005-0000-0000-00008A4F0000}"/>
    <cellStyle name="Тысячи [0]_010SN05" xfId="20363" xr:uid="{00000000-0005-0000-0000-00008B4F0000}"/>
    <cellStyle name="Тысячи_010SN05" xfId="20364" xr:uid="{00000000-0005-0000-0000-00008C4F0000}"/>
    <cellStyle name="Финансовый 2" xfId="20365" xr:uid="{00000000-0005-0000-0000-00008D4F0000}"/>
    <cellStyle name="Финансовый 2 2" xfId="20366" xr:uid="{00000000-0005-0000-0000-00008E4F0000}"/>
    <cellStyle name="Финансовый 2 3" xfId="20367" xr:uid="{00000000-0005-0000-0000-00008F4F0000}"/>
    <cellStyle name="Финансовый 3" xfId="20368" xr:uid="{00000000-0005-0000-0000-0000904F0000}"/>
    <cellStyle name="Финансовый 3 2" xfId="20369" xr:uid="{00000000-0005-0000-0000-0000914F0000}"/>
    <cellStyle name="Финансовый 4" xfId="20370" xr:uid="{00000000-0005-0000-0000-0000924F0000}"/>
    <cellStyle name="Финансовый 5" xfId="20371" xr:uid="{00000000-0005-0000-0000-0000934F0000}"/>
    <cellStyle name="Финансовый_2002 Consolidation Template Send Out from Cinthia 13.03.02" xfId="20372" xr:uid="{00000000-0005-0000-0000-0000944F0000}"/>
    <cellStyle name="Хороший" xfId="20373" xr:uid="{00000000-0005-0000-0000-0000954F0000}"/>
  </cellStyles>
  <dxfs count="0"/>
  <tableStyles count="0" defaultTableStyle="TableStyleMedium2" defaultPivotStyle="PivotStyleLight16"/>
  <colors>
    <mruColors>
      <color rgb="FF9B15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8</xdr:row>
      <xdr:rowOff>31750</xdr:rowOff>
    </xdr:to>
    <xdr:pic>
      <xdr:nvPicPr>
        <xdr:cNvPr id="2" name="1 Imagen" descr="C:\Users\jmquevedo\Desktop\Respaldo Johana\Respaldo Guille\SOFOM\Pleca roja con logo.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972800" cy="13271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tviewdc\shared\Personal\deadlink.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C)%208344%20Administrative%20expense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C)%205340%20Receivable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8341%20Salaries%20-%20CHU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Input"/>
      <sheetName val="Controls"/>
      <sheetName val="REPORTER"/>
      <sheetName val="inputs"/>
      <sheetName val="COMPCO"/>
      <sheetName val="Sum DCF Val"/>
      <sheetName val="Model"/>
      <sheetName val="Model Controls"/>
      <sheetName val="Income Statement"/>
      <sheetName val="deadlink"/>
      <sheetName val="Merger Consequences"/>
      <sheetName val="Original Comps"/>
      <sheetName val="Breakeven"/>
      <sheetName val="Assumptions"/>
      <sheetName val="Gull Equity Value"/>
      <sheetName val="DCF"/>
      <sheetName val="MerCons Output (2)"/>
      <sheetName val="Instructions"/>
      <sheetName val="#REF"/>
      <sheetName val="Merger Model"/>
      <sheetName val="Pooling1"/>
      <sheetName val="Print"/>
      <sheetName val="Profit &amp; Loss"/>
      <sheetName val="EXT 1999 All Goals"/>
      <sheetName val="Combined Model"/>
      <sheetName val="Sum_DCF_Val"/>
      <sheetName val="Model_Controls"/>
      <sheetName val="Income_Statement"/>
      <sheetName val="Merger_Consequences"/>
      <sheetName val="Original_Comps"/>
      <sheetName val="Gull_Equity_Value"/>
      <sheetName val="MerCons_Output_(2)"/>
      <sheetName val="Merger_Model"/>
      <sheetName val="Profit_&amp;_Loss"/>
      <sheetName val="EXT_1999_All_Goals"/>
      <sheetName val="Combined_Model"/>
      <sheetName val="Sum_DCF_Val1"/>
      <sheetName val="Model_Controls1"/>
      <sheetName val="Income_Statement1"/>
      <sheetName val="Merger_Consequences1"/>
      <sheetName val="Original_Comps1"/>
      <sheetName val="Gull_Equity_Value1"/>
      <sheetName val="MerCons_Output_(2)1"/>
      <sheetName val="Merger_Model1"/>
      <sheetName val="Profit_&amp;_Loss1"/>
      <sheetName val="EXT_1999_All_Goals1"/>
      <sheetName val="Combined_Model1"/>
      <sheetName val="DIAMOND"/>
      <sheetName val="#ССЫЛКА"/>
      <sheetName val="5222 "/>
      <sheetName val="Инвестиции"/>
      <sheetName val="Balance Sheet"/>
      <sheetName val="Курсы валют ЦБ"/>
      <sheetName val="Консолидация"/>
      <sheetName val="СЭЛТ"/>
      <sheetName val="5"/>
      <sheetName val="Перечень компаний"/>
      <sheetName val="МСФО"/>
      <sheetName val="УрРасч"/>
      <sheetName val="scenario1"/>
      <sheetName val="P&amp;L"/>
      <sheetName val="АКРасч"/>
      <sheetName val="РСБУ_МСФО"/>
      <sheetName val="5.2"/>
      <sheetName val="Титул"/>
      <sheetName val="Приложение 3"/>
      <sheetName val="МБП"/>
      <sheetName val="OS01_6O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0"/>
      <sheetName val="8180 (8181,8182)"/>
      <sheetName val="8140"/>
      <sheetName val="8210"/>
      <sheetName val="8030; 8221"/>
      <sheetName val="8070"/>
      <sheetName val="8200"/>
      <sheetName val="8145"/>
      <sheetName val="8113"/>
      <sheetName val="8082"/>
      <sheetName val="XREF"/>
      <sheetName val="Tickmarks"/>
      <sheetName val="8180 _8181_8182_"/>
      <sheetName val="Target"/>
      <sheetName val="depreciation testing"/>
      <sheetName val="Additions_Disposals"/>
      <sheetName val="AHEPS"/>
      <sheetName val="OshHPP"/>
      <sheetName val="BHPP"/>
      <sheetName val="Additions testing"/>
      <sheetName val="Movement schedule"/>
      <sheetName val="Assumptions"/>
      <sheetName val="Branches"/>
      <sheetName val="XLR_NoRangeSheet"/>
      <sheetName val="Март"/>
      <sheetName val="Сентябрь"/>
      <sheetName val="Квартал"/>
      <sheetName val="Январь"/>
      <sheetName val="Декабрь"/>
      <sheetName val="Ноябрь"/>
      <sheetName val="Апрель"/>
      <sheetName val="Июль"/>
      <sheetName val="Июнь"/>
      <sheetName val="Production Data Input"/>
      <sheetName val="Worksheet in (C) 8344 Administr"/>
      <sheetName val="FA Movement "/>
      <sheetName val="Balance Sheet"/>
      <sheetName val="Drop down lists"/>
      <sheetName val="10Cash"/>
      <sheetName val="Hidden"/>
      <sheetName val="Movement"/>
      <sheetName val="9"/>
      <sheetName val="Summary"/>
      <sheetName val="GAAP TB 31.12.01  detail p&amp;l"/>
      <sheetName val="Capex"/>
      <sheetName val="LME_prices"/>
      <sheetName val="breakdown"/>
      <sheetName val="FA depreciation"/>
      <sheetName val="Форма2"/>
      <sheetName val="services.01"/>
      <sheetName val="Threshold Calc"/>
      <sheetName val="utilities.01"/>
      <sheetName val="P&amp;L"/>
      <sheetName val="Provisions"/>
      <sheetName val="Deferred tax"/>
      <sheetName val="ВСДС_1 (MAIN)"/>
      <sheetName val="Собственный капитал"/>
      <sheetName val="PP&amp;E mvt for 2003"/>
      <sheetName val="ТМЗ-6"/>
      <sheetName val="Список документов"/>
      <sheetName val="7"/>
      <sheetName val="10"/>
      <sheetName val="1"/>
      <sheetName val="ЛСЦ начисленное на 31.12.08"/>
      <sheetName val="ЛЛизинг начис. на 31.12.08"/>
      <sheetName val="Бонды стр.341"/>
      <sheetName val="material realised"/>
      <sheetName val="electricity"/>
      <sheetName val="L-1"/>
      <sheetName val="FA Movement Kyrg"/>
      <sheetName val="9-1"/>
      <sheetName val="4"/>
      <sheetName val="1-1"/>
      <sheetName val="Приложение 1 KZT"/>
      <sheetName val="Курсы"/>
      <sheetName val="Acct"/>
    </sheetNames>
    <sheetDataSet>
      <sheetData sheetId="0" refreshError="1">
        <row r="15">
          <cell r="D15" t="str">
            <v>GL</v>
          </cell>
        </row>
        <row r="44">
          <cell r="C44">
            <v>620764.84000000008</v>
          </cell>
          <cell r="D44" t="str">
            <v>!</v>
          </cell>
        </row>
      </sheetData>
      <sheetData sheetId="1" refreshError="1">
        <row r="3">
          <cell r="A3">
            <v>25461.85</v>
          </cell>
        </row>
        <row r="15">
          <cell r="P15" t="str">
            <v>GL</v>
          </cell>
        </row>
        <row r="16">
          <cell r="P16" t="str">
            <v>!</v>
          </cell>
        </row>
        <row r="17">
          <cell r="P17" t="str">
            <v>GL</v>
          </cell>
        </row>
        <row r="18">
          <cell r="P18" t="str">
            <v>!</v>
          </cell>
        </row>
        <row r="19">
          <cell r="P19" t="str">
            <v>!</v>
          </cell>
        </row>
        <row r="20">
          <cell r="O20">
            <v>119927.58</v>
          </cell>
          <cell r="P20" t="str">
            <v>!</v>
          </cell>
        </row>
      </sheetData>
      <sheetData sheetId="2" refreshError="1">
        <row r="3">
          <cell r="A3">
            <v>25461.85</v>
          </cell>
        </row>
        <row r="15">
          <cell r="P15" t="str">
            <v>GL</v>
          </cell>
        </row>
        <row r="16">
          <cell r="O16">
            <v>2404864.4500000002</v>
          </cell>
          <cell r="P16" t="str">
            <v>!</v>
          </cell>
        </row>
        <row r="17">
          <cell r="P17" t="str">
            <v>GL</v>
          </cell>
        </row>
        <row r="18">
          <cell r="P18" t="str">
            <v>!</v>
          </cell>
        </row>
        <row r="19">
          <cell r="P19" t="str">
            <v>!</v>
          </cell>
        </row>
        <row r="20">
          <cell r="P20" t="str">
            <v>!</v>
          </cell>
        </row>
      </sheetData>
      <sheetData sheetId="3" refreshError="1">
        <row r="3">
          <cell r="A3">
            <v>25461.85</v>
          </cell>
        </row>
        <row r="18">
          <cell r="O18">
            <v>369779.94</v>
          </cell>
        </row>
      </sheetData>
      <sheetData sheetId="4" refreshError="1"/>
      <sheetData sheetId="5" refreshError="1">
        <row r="3">
          <cell r="A3">
            <v>25461.85</v>
          </cell>
        </row>
        <row r="15">
          <cell r="P15" t="str">
            <v>GL</v>
          </cell>
        </row>
        <row r="16">
          <cell r="P16" t="str">
            <v>GL</v>
          </cell>
        </row>
        <row r="17">
          <cell r="P17" t="str">
            <v>GL</v>
          </cell>
        </row>
        <row r="18">
          <cell r="O18">
            <v>1413898.9800000002</v>
          </cell>
          <cell r="P18" t="str">
            <v>!</v>
          </cell>
        </row>
      </sheetData>
      <sheetData sheetId="6" refreshError="1">
        <row r="3">
          <cell r="A3">
            <v>25461.85</v>
          </cell>
        </row>
        <row r="15">
          <cell r="P15" t="str">
            <v>GL</v>
          </cell>
        </row>
        <row r="16">
          <cell r="P16" t="str">
            <v>GL</v>
          </cell>
        </row>
        <row r="17">
          <cell r="O17">
            <v>674792.71000000008</v>
          </cell>
          <cell r="P17" t="str">
            <v>!</v>
          </cell>
        </row>
        <row r="18">
          <cell r="P18" t="str">
            <v>!</v>
          </cell>
        </row>
      </sheetData>
      <sheetData sheetId="7" refreshError="1">
        <row r="3">
          <cell r="A3">
            <v>25461.85</v>
          </cell>
        </row>
        <row r="15">
          <cell r="P15" t="str">
            <v>GL</v>
          </cell>
        </row>
        <row r="16">
          <cell r="P16" t="str">
            <v>GL</v>
          </cell>
        </row>
        <row r="17">
          <cell r="O17">
            <v>423663.33000000007</v>
          </cell>
          <cell r="P17" t="str">
            <v>!</v>
          </cell>
        </row>
        <row r="18">
          <cell r="P18" t="str">
            <v>!</v>
          </cell>
        </row>
      </sheetData>
      <sheetData sheetId="8" refreshError="1">
        <row r="3">
          <cell r="A3">
            <v>25461.85</v>
          </cell>
        </row>
        <row r="15">
          <cell r="P15" t="str">
            <v>GL</v>
          </cell>
        </row>
        <row r="16">
          <cell r="O16">
            <v>438998.77</v>
          </cell>
          <cell r="P16" t="str">
            <v>!</v>
          </cell>
        </row>
        <row r="17">
          <cell r="P17" t="str">
            <v>!</v>
          </cell>
        </row>
        <row r="18">
          <cell r="P18" t="str">
            <v>!</v>
          </cell>
        </row>
      </sheetData>
      <sheetData sheetId="9" refreshError="1">
        <row r="3">
          <cell r="A3">
            <v>25461.85</v>
          </cell>
        </row>
        <row r="15">
          <cell r="P15" t="str">
            <v>GL</v>
          </cell>
        </row>
        <row r="16">
          <cell r="O16">
            <v>210157.7</v>
          </cell>
          <cell r="P16" t="str">
            <v>!</v>
          </cell>
        </row>
        <row r="17">
          <cell r="P17" t="str">
            <v>GL</v>
          </cell>
        </row>
        <row r="18">
          <cell r="P18" t="str">
            <v>!</v>
          </cell>
        </row>
        <row r="19">
          <cell r="P19" t="str">
            <v>!</v>
          </cell>
        </row>
        <row r="20">
          <cell r="P20" t="str">
            <v>!</v>
          </cell>
        </row>
      </sheetData>
      <sheetData sheetId="10" refreshError="1">
        <row r="3">
          <cell r="A3">
            <v>25461.85</v>
          </cell>
          <cell r="B3">
            <v>25462</v>
          </cell>
          <cell r="D3" t="str">
            <v>Administrative Combined Leadsheet</v>
          </cell>
          <cell r="E3" t="str">
            <v>!</v>
          </cell>
        </row>
        <row r="4">
          <cell r="A4">
            <v>119927.58</v>
          </cell>
          <cell r="B4">
            <v>119928</v>
          </cell>
          <cell r="D4" t="str">
            <v>Administrative Combined Leadsheet</v>
          </cell>
          <cell r="E4" t="str">
            <v>!</v>
          </cell>
        </row>
        <row r="5">
          <cell r="A5">
            <v>369779.94</v>
          </cell>
          <cell r="B5">
            <v>369780</v>
          </cell>
          <cell r="D5" t="str">
            <v>Administrative Combined Leadsheet</v>
          </cell>
          <cell r="E5" t="str">
            <v>!</v>
          </cell>
        </row>
        <row r="6">
          <cell r="A6">
            <v>620764.84000000008</v>
          </cell>
          <cell r="B6">
            <v>620765</v>
          </cell>
          <cell r="D6" t="str">
            <v>Administrative Combined Leadsheet</v>
          </cell>
          <cell r="E6" t="str">
            <v>!</v>
          </cell>
        </row>
        <row r="7">
          <cell r="A7">
            <v>2404864.4500000002</v>
          </cell>
          <cell r="B7">
            <v>2404864</v>
          </cell>
          <cell r="D7" t="str">
            <v>Administrative Combined Leadsheet</v>
          </cell>
          <cell r="E7" t="str">
            <v>!</v>
          </cell>
        </row>
        <row r="8">
          <cell r="A8">
            <v>1555845.97</v>
          </cell>
          <cell r="B8">
            <v>1555846</v>
          </cell>
          <cell r="D8" t="str">
            <v>Administrative Combined Leadsheet</v>
          </cell>
          <cell r="E8" t="str">
            <v>!</v>
          </cell>
        </row>
        <row r="9">
          <cell r="A9">
            <v>119014.37999999999</v>
          </cell>
          <cell r="B9">
            <v>119014</v>
          </cell>
          <cell r="D9" t="str">
            <v>Administrative Combined Leadsheet</v>
          </cell>
          <cell r="E9" t="str">
            <v>!</v>
          </cell>
        </row>
        <row r="10">
          <cell r="A10">
            <v>1413898.9800000002</v>
          </cell>
          <cell r="B10">
            <v>1413899</v>
          </cell>
          <cell r="D10" t="str">
            <v>Administrative Combined Leadsheet</v>
          </cell>
          <cell r="E10" t="str">
            <v>!</v>
          </cell>
        </row>
        <row r="11">
          <cell r="A11">
            <v>423663.33000000007</v>
          </cell>
          <cell r="B11">
            <v>423663</v>
          </cell>
          <cell r="D11" t="str">
            <v>Administrative Combined Leadsheet</v>
          </cell>
          <cell r="E11" t="str">
            <v>!</v>
          </cell>
        </row>
        <row r="12">
          <cell r="A12">
            <v>674792.71000000008</v>
          </cell>
          <cell r="B12">
            <v>674793</v>
          </cell>
          <cell r="D12" t="str">
            <v>Administrative Combined Leadsheet</v>
          </cell>
          <cell r="E12" t="str">
            <v>!</v>
          </cell>
        </row>
        <row r="13">
          <cell r="A13">
            <v>438998.77</v>
          </cell>
          <cell r="B13">
            <v>438999</v>
          </cell>
          <cell r="D13" t="str">
            <v>Administrative Combined Leadsheet</v>
          </cell>
          <cell r="E13" t="str">
            <v>!</v>
          </cell>
        </row>
        <row r="14">
          <cell r="A14">
            <v>210157.7</v>
          </cell>
          <cell r="B14">
            <v>210158</v>
          </cell>
          <cell r="D14" t="str">
            <v>Administrative Combined Leadsheet</v>
          </cell>
          <cell r="E14" t="str">
            <v>!</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de receivables 1401"/>
      <sheetName val="1530"/>
      <sheetName val="1531"/>
      <sheetName val="1570"/>
      <sheetName val="1450"/>
      <sheetName val="XREF"/>
      <sheetName val="Tickmarks"/>
      <sheetName val="8180 (8181,8182)"/>
      <sheetName val="8082"/>
      <sheetName val="8250"/>
      <sheetName val="8140"/>
      <sheetName val="8070"/>
      <sheetName val="8145"/>
      <sheetName val="8200"/>
      <sheetName val="8113"/>
      <sheetName val="8210"/>
      <sheetName val="Target"/>
      <sheetName val="depreciation testing"/>
      <sheetName val="Basic Info"/>
      <sheetName val="Mvnt"/>
      <sheetName val="FA Movement "/>
      <sheetName val="Cust acc 2003"/>
      <sheetName val="Март"/>
      <sheetName val="Сентябрь"/>
      <sheetName val="Квартал"/>
      <sheetName val="Январь"/>
      <sheetName val="Декабрь"/>
      <sheetName val="Ноябрь"/>
      <sheetName val="2006 2Day Tel"/>
      <sheetName val="DD Reserve calculation"/>
      <sheetName val="Апрель"/>
      <sheetName val="Июль"/>
      <sheetName val="Июнь"/>
      <sheetName val="Balance Sheet"/>
      <sheetName val="Бонды стр.341"/>
      <sheetName val="Hidden"/>
      <sheetName val="Disclosure"/>
      <sheetName val="ТМЗ-6"/>
      <sheetName val="Head Count Planning"/>
      <sheetName val="Movement"/>
      <sheetName val="Datasheet"/>
      <sheetName val="Movements"/>
      <sheetName val="ВСДС_1 (MAIN)"/>
      <sheetName val="Форма2"/>
      <sheetName val="Форма1"/>
      <sheetName val="Additions testing"/>
      <sheetName val="Movement schedule"/>
      <sheetName val="Б.мчас (П)"/>
      <sheetName val="7"/>
      <sheetName val="10"/>
      <sheetName val="1"/>
      <sheetName val="Список документов"/>
      <sheetName val="База"/>
      <sheetName val="AHEPS"/>
      <sheetName val="OshHPP"/>
      <sheetName val="BHPP"/>
      <sheetName val="Analyt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Salary test"/>
      <sheetName val="XREF"/>
      <sheetName val="Tickmarks"/>
      <sheetName val="summary"/>
      <sheetName val="8180 (8181,8182)"/>
      <sheetName val="8082"/>
      <sheetName val="8250"/>
      <sheetName val="8140"/>
      <sheetName val="8070"/>
      <sheetName val="8145"/>
      <sheetName val="8200"/>
      <sheetName val="8113"/>
      <sheetName val="8210"/>
      <sheetName val="Target"/>
      <sheetName val="Links"/>
      <sheetName val="Lead"/>
      <sheetName val="Depreciation"/>
      <sheetName val="Additions testing"/>
      <sheetName val="Movement schedule"/>
      <sheetName val="depreciation testing"/>
      <sheetName val="Threshold Table"/>
      <sheetName val="Cust acc 2003"/>
      <sheetName val="Март"/>
      <sheetName val="Сентябрь"/>
      <sheetName val="Квартал"/>
      <sheetName val="Январь"/>
      <sheetName val="Декабрь"/>
      <sheetName val="Ноябрь"/>
      <sheetName val="д.7.001"/>
      <sheetName val="Anlagevermögen"/>
      <sheetName val="ТМЗ-6"/>
      <sheetName val="Datasheet"/>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0"/>
  <sheetViews>
    <sheetView showGridLines="0" tabSelected="1" zoomScaleNormal="100" workbookViewId="0">
      <selection activeCell="B10" sqref="B10"/>
    </sheetView>
  </sheetViews>
  <sheetFormatPr defaultColWidth="9.109375" defaultRowHeight="13.2"/>
  <cols>
    <col min="1" max="16384" width="9.109375" style="52"/>
  </cols>
  <sheetData>
    <row r="1" spans="1:15" s="29" customFormat="1">
      <c r="A1" s="50"/>
    </row>
    <row r="2" spans="1:15" s="29" customFormat="1">
      <c r="A2" s="50"/>
    </row>
    <row r="3" spans="1:15" s="29" customFormat="1">
      <c r="A3" s="50"/>
    </row>
    <row r="4" spans="1:15" s="29" customFormat="1">
      <c r="A4" s="50"/>
    </row>
    <row r="5" spans="1:15" s="29" customFormat="1">
      <c r="A5" s="50"/>
    </row>
    <row r="6" spans="1:15" s="29" customFormat="1">
      <c r="A6" s="50"/>
    </row>
    <row r="7" spans="1:15" s="29" customFormat="1">
      <c r="A7" s="50"/>
    </row>
    <row r="8" spans="1:15" s="29" customFormat="1">
      <c r="A8" s="50"/>
    </row>
    <row r="10" spans="1:15" ht="34.799999999999997">
      <c r="A10" s="51" t="s">
        <v>0</v>
      </c>
    </row>
    <row r="11" spans="1:15" ht="34.799999999999997">
      <c r="A11" s="51"/>
    </row>
    <row r="12" spans="1:15">
      <c r="A12" s="53" t="s">
        <v>1</v>
      </c>
    </row>
    <row r="13" spans="1:15">
      <c r="A13" s="188" t="s">
        <v>121</v>
      </c>
      <c r="B13" s="188"/>
      <c r="C13" s="188"/>
      <c r="D13" s="188"/>
      <c r="E13" s="188"/>
      <c r="F13" s="188"/>
      <c r="G13" s="188"/>
      <c r="H13" s="188"/>
      <c r="I13" s="188"/>
      <c r="J13" s="188"/>
      <c r="K13" s="188"/>
      <c r="L13" s="188"/>
      <c r="M13" s="188"/>
      <c r="N13" s="188"/>
      <c r="O13" s="188"/>
    </row>
    <row r="14" spans="1:15">
      <c r="A14" s="188"/>
      <c r="B14" s="188"/>
      <c r="C14" s="188"/>
      <c r="D14" s="188"/>
      <c r="E14" s="188"/>
      <c r="F14" s="188"/>
      <c r="G14" s="188"/>
      <c r="H14" s="188"/>
      <c r="I14" s="188"/>
      <c r="J14" s="188"/>
      <c r="K14" s="188"/>
      <c r="L14" s="188"/>
      <c r="M14" s="188"/>
      <c r="N14" s="188"/>
      <c r="O14" s="188"/>
    </row>
    <row r="15" spans="1:15">
      <c r="A15" s="188"/>
      <c r="B15" s="188"/>
      <c r="C15" s="188"/>
      <c r="D15" s="188"/>
      <c r="E15" s="188"/>
      <c r="F15" s="188"/>
      <c r="G15" s="188"/>
      <c r="H15" s="188"/>
      <c r="I15" s="188"/>
      <c r="J15" s="188"/>
      <c r="K15" s="188"/>
      <c r="L15" s="188"/>
      <c r="M15" s="188"/>
      <c r="N15" s="188"/>
      <c r="O15" s="188"/>
    </row>
    <row r="16" spans="1:15">
      <c r="A16" s="188"/>
      <c r="B16" s="188"/>
      <c r="C16" s="188"/>
      <c r="D16" s="188"/>
      <c r="E16" s="188"/>
      <c r="F16" s="188"/>
      <c r="G16" s="188"/>
      <c r="H16" s="188"/>
      <c r="I16" s="188"/>
      <c r="J16" s="188"/>
      <c r="K16" s="188"/>
      <c r="L16" s="188"/>
      <c r="M16" s="188"/>
      <c r="N16" s="188"/>
      <c r="O16" s="188"/>
    </row>
    <row r="17" spans="1:9">
      <c r="A17" s="53" t="s">
        <v>2</v>
      </c>
    </row>
    <row r="18" spans="1:9" ht="12" customHeight="1">
      <c r="A18" s="52" t="s">
        <v>3</v>
      </c>
      <c r="I18" s="140" t="s">
        <v>4</v>
      </c>
    </row>
    <row r="19" spans="1:9">
      <c r="A19" s="139" t="s">
        <v>118</v>
      </c>
    </row>
    <row r="20" spans="1:9">
      <c r="A20" s="52" t="s">
        <v>122</v>
      </c>
      <c r="C20" s="108"/>
    </row>
  </sheetData>
  <mergeCells count="1">
    <mergeCell ref="A13:O16"/>
  </mergeCells>
  <pageMargins left="0.75" right="0.75" top="1" bottom="1" header="0.5" footer="0.5"/>
  <pageSetup scale="82" orientation="landscape" r:id="rId1"/>
  <headerFooter alignWithMargins="0">
    <oddFooter xml:space="preserve">&amp;LConfidential and Proprietary Information of FINCA International and its affiliated companies 
Further distribution is not permitted without the express written consent of FINCA.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pageSetUpPr fitToPage="1"/>
  </sheetPr>
  <dimension ref="A1:G19"/>
  <sheetViews>
    <sheetView showGridLines="0" zoomScaleNormal="100" workbookViewId="0">
      <selection activeCell="B5" sqref="B5"/>
    </sheetView>
  </sheetViews>
  <sheetFormatPr defaultColWidth="9.109375" defaultRowHeight="14.4"/>
  <cols>
    <col min="1" max="1" width="56.77734375" style="47" bestFit="1" customWidth="1"/>
    <col min="2" max="7" width="16.88671875" style="47" customWidth="1"/>
    <col min="8" max="16384" width="9.109375" style="47"/>
  </cols>
  <sheetData>
    <row r="1" spans="1:7" ht="21">
      <c r="A1" s="55" t="s">
        <v>5</v>
      </c>
    </row>
    <row r="3" spans="1:7" s="48" customFormat="1" ht="15.6">
      <c r="A3" s="54" t="s">
        <v>6</v>
      </c>
      <c r="B3" s="54" t="s">
        <v>7</v>
      </c>
      <c r="C3" s="54" t="s">
        <v>8</v>
      </c>
      <c r="D3" s="54" t="s">
        <v>9</v>
      </c>
      <c r="E3" s="54" t="s">
        <v>10</v>
      </c>
      <c r="F3" s="54" t="s">
        <v>11</v>
      </c>
      <c r="G3" s="54" t="s">
        <v>12</v>
      </c>
    </row>
    <row r="4" spans="1:7">
      <c r="A4" s="134" t="s">
        <v>13</v>
      </c>
      <c r="B4" s="130">
        <f>SUM(B5:B7)</f>
        <v>0</v>
      </c>
      <c r="C4" s="130">
        <f t="shared" ref="C4:G4" si="0">SUM(C5:C7)</f>
        <v>0</v>
      </c>
      <c r="D4" s="130">
        <f t="shared" si="0"/>
        <v>0</v>
      </c>
      <c r="E4" s="130">
        <f t="shared" si="0"/>
        <v>0</v>
      </c>
      <c r="F4" s="130">
        <f t="shared" si="0"/>
        <v>0</v>
      </c>
      <c r="G4" s="130">
        <f t="shared" si="0"/>
        <v>0</v>
      </c>
    </row>
    <row r="5" spans="1:7">
      <c r="A5" s="136" t="s">
        <v>133</v>
      </c>
      <c r="B5" s="49">
        <f>IF('Cost of development (if applica'!E14&lt;=12,'Cost of development (if applica'!E11,0)+IF('Cost of development (if applica'!E14&gt;=24,'Cost of development (if applica'!E11,0)/2</f>
        <v>0</v>
      </c>
      <c r="C5" s="49">
        <f>IF('Cost of development (if applica'!E14&gt;=24,'Cost of development (if applica'!E11,0)/2</f>
        <v>0</v>
      </c>
      <c r="D5" s="49">
        <v>0</v>
      </c>
      <c r="E5" s="49">
        <v>0</v>
      </c>
      <c r="F5" s="49">
        <v>0</v>
      </c>
      <c r="G5" s="133">
        <v>0</v>
      </c>
    </row>
    <row r="6" spans="1:7">
      <c r="A6" s="136" t="s">
        <v>123</v>
      </c>
      <c r="B6" s="49">
        <f>'License and Support'!E10</f>
        <v>0</v>
      </c>
      <c r="C6" s="49">
        <f>'License and Support'!F10</f>
        <v>0</v>
      </c>
      <c r="D6" s="49">
        <f>'License and Support'!G10</f>
        <v>0</v>
      </c>
      <c r="E6" s="49">
        <f>'License and Support'!H10</f>
        <v>0</v>
      </c>
      <c r="F6" s="49">
        <f>'License and Support'!I10</f>
        <v>0</v>
      </c>
      <c r="G6" s="133">
        <f t="shared" ref="G6:G9" si="1">SUM(B6:F6)</f>
        <v>0</v>
      </c>
    </row>
    <row r="7" spans="1:7">
      <c r="A7" s="136" t="s">
        <v>14</v>
      </c>
      <c r="B7" s="49">
        <f>'License and Support'!E20</f>
        <v>0</v>
      </c>
      <c r="C7" s="49">
        <f>'License and Support'!F20</f>
        <v>0</v>
      </c>
      <c r="D7" s="49">
        <f>'License and Support'!G20</f>
        <v>0</v>
      </c>
      <c r="E7" s="49">
        <f>'License and Support'!H20</f>
        <v>0</v>
      </c>
      <c r="F7" s="49">
        <f>'License and Support'!I20</f>
        <v>0</v>
      </c>
      <c r="G7" s="133">
        <f t="shared" si="1"/>
        <v>0</v>
      </c>
    </row>
    <row r="8" spans="1:7">
      <c r="A8" s="134" t="s">
        <v>18</v>
      </c>
      <c r="B8" s="130">
        <f>SUM(B9:B13)</f>
        <v>0</v>
      </c>
      <c r="C8" s="130">
        <f t="shared" ref="C8:F8" si="2">SUM(C9:C13)</f>
        <v>0</v>
      </c>
      <c r="D8" s="130">
        <f t="shared" si="2"/>
        <v>0</v>
      </c>
      <c r="E8" s="130">
        <f t="shared" si="2"/>
        <v>0</v>
      </c>
      <c r="F8" s="130">
        <f t="shared" si="2"/>
        <v>0</v>
      </c>
      <c r="G8" s="131">
        <f t="shared" si="1"/>
        <v>0</v>
      </c>
    </row>
    <row r="9" spans="1:7">
      <c r="A9" s="136" t="s">
        <v>19</v>
      </c>
      <c r="B9" s="49">
        <f>Implementation!D93</f>
        <v>0</v>
      </c>
      <c r="C9" s="49">
        <f>Implementation!E93</f>
        <v>0</v>
      </c>
      <c r="D9" s="49">
        <f>Implementation!F93</f>
        <v>0</v>
      </c>
      <c r="E9" s="49">
        <f>Implementation!G93</f>
        <v>0</v>
      </c>
      <c r="F9" s="49">
        <f>Implementation!H93</f>
        <v>0</v>
      </c>
      <c r="G9" s="133">
        <f t="shared" si="1"/>
        <v>0</v>
      </c>
    </row>
    <row r="10" spans="1:7">
      <c r="A10" s="136" t="s">
        <v>20</v>
      </c>
      <c r="B10" s="49">
        <f>Implementation!D94</f>
        <v>0</v>
      </c>
      <c r="C10" s="49">
        <f>Implementation!E94</f>
        <v>0</v>
      </c>
      <c r="D10" s="49">
        <f>Implementation!F94</f>
        <v>0</v>
      </c>
      <c r="E10" s="49">
        <f>Implementation!G94</f>
        <v>0</v>
      </c>
      <c r="F10" s="49">
        <f>Implementation!H94</f>
        <v>0</v>
      </c>
      <c r="G10" s="133">
        <f t="shared" ref="G10:G13" si="3">SUM(B10:F10)</f>
        <v>0</v>
      </c>
    </row>
    <row r="11" spans="1:7">
      <c r="A11" s="136" t="s">
        <v>21</v>
      </c>
      <c r="B11" s="49">
        <f>Implementation!D95</f>
        <v>0</v>
      </c>
      <c r="C11" s="49">
        <f>Implementation!E95</f>
        <v>0</v>
      </c>
      <c r="D11" s="49">
        <f>Implementation!F95</f>
        <v>0</v>
      </c>
      <c r="E11" s="49">
        <f>Implementation!G95</f>
        <v>0</v>
      </c>
      <c r="F11" s="49">
        <f>Implementation!H95</f>
        <v>0</v>
      </c>
      <c r="G11" s="133">
        <f t="shared" si="3"/>
        <v>0</v>
      </c>
    </row>
    <row r="12" spans="1:7">
      <c r="A12" s="136" t="s">
        <v>22</v>
      </c>
      <c r="B12" s="49">
        <f>Implementation!D96</f>
        <v>0</v>
      </c>
      <c r="C12" s="49">
        <f>Implementation!E96</f>
        <v>0</v>
      </c>
      <c r="D12" s="49">
        <f>Implementation!F96</f>
        <v>0</v>
      </c>
      <c r="E12" s="49">
        <f>Implementation!G96</f>
        <v>0</v>
      </c>
      <c r="F12" s="49">
        <f>Implementation!H96</f>
        <v>0</v>
      </c>
      <c r="G12" s="133">
        <f t="shared" si="3"/>
        <v>0</v>
      </c>
    </row>
    <row r="13" spans="1:7">
      <c r="A13" s="136" t="s">
        <v>23</v>
      </c>
      <c r="B13" s="49">
        <f>Implementation!D97</f>
        <v>0</v>
      </c>
      <c r="C13" s="49">
        <f>Implementation!E97</f>
        <v>0</v>
      </c>
      <c r="D13" s="49">
        <f>Implementation!F97</f>
        <v>0</v>
      </c>
      <c r="E13" s="49">
        <f>Implementation!G97</f>
        <v>0</v>
      </c>
      <c r="F13" s="49">
        <f>Implementation!H97</f>
        <v>0</v>
      </c>
      <c r="G13" s="133">
        <f t="shared" si="3"/>
        <v>0</v>
      </c>
    </row>
    <row r="14" spans="1:7">
      <c r="A14" s="135" t="s">
        <v>12</v>
      </c>
      <c r="B14" s="132">
        <f t="shared" ref="B14:G14" si="4">SUM(B4,B8)</f>
        <v>0</v>
      </c>
      <c r="C14" s="132">
        <f t="shared" si="4"/>
        <v>0</v>
      </c>
      <c r="D14" s="132">
        <f t="shared" si="4"/>
        <v>0</v>
      </c>
      <c r="E14" s="132">
        <f t="shared" si="4"/>
        <v>0</v>
      </c>
      <c r="F14" s="132">
        <f t="shared" si="4"/>
        <v>0</v>
      </c>
      <c r="G14" s="132">
        <f t="shared" si="4"/>
        <v>0</v>
      </c>
    </row>
    <row r="16" spans="1:7" ht="15.6">
      <c r="A16" s="54" t="s">
        <v>6</v>
      </c>
      <c r="B16" s="54" t="s">
        <v>7</v>
      </c>
      <c r="C16" s="54" t="s">
        <v>8</v>
      </c>
      <c r="D16" s="54" t="s">
        <v>9</v>
      </c>
      <c r="E16" s="54" t="s">
        <v>10</v>
      </c>
      <c r="F16" s="54" t="s">
        <v>11</v>
      </c>
      <c r="G16" s="54" t="s">
        <v>12</v>
      </c>
    </row>
    <row r="17" spans="1:7">
      <c r="A17" s="137" t="s">
        <v>24</v>
      </c>
      <c r="B17" s="138">
        <f>SUM(B6,B9:B13)</f>
        <v>0</v>
      </c>
      <c r="C17" s="138">
        <f t="shared" ref="C17:G17" si="5">SUM(C6,C9:C13)</f>
        <v>0</v>
      </c>
      <c r="D17" s="138">
        <f t="shared" si="5"/>
        <v>0</v>
      </c>
      <c r="E17" s="138">
        <f t="shared" si="5"/>
        <v>0</v>
      </c>
      <c r="F17" s="138">
        <f t="shared" si="5"/>
        <v>0</v>
      </c>
      <c r="G17" s="138">
        <f t="shared" si="5"/>
        <v>0</v>
      </c>
    </row>
    <row r="18" spans="1:7">
      <c r="A18" s="137" t="s">
        <v>25</v>
      </c>
      <c r="B18" s="138">
        <f>SUM(B7)</f>
        <v>0</v>
      </c>
      <c r="C18" s="138">
        <f t="shared" ref="C18:G18" si="6">SUM(C7)</f>
        <v>0</v>
      </c>
      <c r="D18" s="138">
        <f t="shared" si="6"/>
        <v>0</v>
      </c>
      <c r="E18" s="138">
        <f t="shared" si="6"/>
        <v>0</v>
      </c>
      <c r="F18" s="138">
        <f t="shared" si="6"/>
        <v>0</v>
      </c>
      <c r="G18" s="138">
        <f t="shared" si="6"/>
        <v>0</v>
      </c>
    </row>
    <row r="19" spans="1:7">
      <c r="A19" s="135" t="s">
        <v>12</v>
      </c>
      <c r="B19" s="132">
        <f>SUM(B17:B18)</f>
        <v>0</v>
      </c>
      <c r="C19" s="132">
        <f t="shared" ref="C19:G19" si="7">SUM(C17:C18)</f>
        <v>0</v>
      </c>
      <c r="D19" s="132">
        <f t="shared" si="7"/>
        <v>0</v>
      </c>
      <c r="E19" s="132">
        <f t="shared" si="7"/>
        <v>0</v>
      </c>
      <c r="F19" s="132">
        <f t="shared" si="7"/>
        <v>0</v>
      </c>
      <c r="G19" s="132">
        <f t="shared" si="7"/>
        <v>0</v>
      </c>
    </row>
  </sheetData>
  <pageMargins left="0.7" right="0.7" top="0.75" bottom="0.75" header="0.3" footer="0.3"/>
  <pageSetup scale="64" orientation="landscape" r:id="rId1"/>
  <headerFooter>
    <oddFooter xml:space="preserve">&amp;LConfidential and Proprietary Information of FINCA International and its affiliated companies 
Further distribution is not permitted without the express written consent of FINCA.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outlinePr summaryBelow="0"/>
    <pageSetUpPr fitToPage="1"/>
  </sheetPr>
  <dimension ref="A1:K20"/>
  <sheetViews>
    <sheetView showGridLines="0" zoomScaleNormal="100" workbookViewId="0">
      <selection activeCell="G17" sqref="G17"/>
    </sheetView>
  </sheetViews>
  <sheetFormatPr defaultColWidth="9.109375" defaultRowHeight="13.2" outlineLevelRow="1"/>
  <cols>
    <col min="1" max="1" width="31.44140625" style="29" customWidth="1"/>
    <col min="2" max="2" width="32.44140625" style="29" customWidth="1"/>
    <col min="3" max="10" width="16.44140625" style="29" customWidth="1"/>
    <col min="11" max="11" width="29.5546875" style="29" customWidth="1"/>
    <col min="12" max="16384" width="9.109375" style="29"/>
  </cols>
  <sheetData>
    <row r="1" spans="1:11" ht="21">
      <c r="A1" s="27" t="s">
        <v>26</v>
      </c>
    </row>
    <row r="2" spans="1:11" ht="15.6">
      <c r="A2" s="38"/>
    </row>
    <row r="3" spans="1:11" ht="15.6">
      <c r="A3" s="128" t="s">
        <v>27</v>
      </c>
    </row>
    <row r="4" spans="1:11" ht="26.4">
      <c r="A4" s="13" t="s">
        <v>28</v>
      </c>
      <c r="B4" s="13" t="s">
        <v>119</v>
      </c>
      <c r="C4" s="14" t="s">
        <v>29</v>
      </c>
      <c r="D4" s="14" t="s">
        <v>30</v>
      </c>
      <c r="E4" s="14" t="s">
        <v>7</v>
      </c>
      <c r="F4" s="14" t="s">
        <v>8</v>
      </c>
      <c r="G4" s="14" t="s">
        <v>9</v>
      </c>
      <c r="H4" s="14" t="s">
        <v>10</v>
      </c>
      <c r="I4" s="14" t="s">
        <v>11</v>
      </c>
      <c r="J4" s="15" t="s">
        <v>12</v>
      </c>
      <c r="K4" s="15" t="s">
        <v>31</v>
      </c>
    </row>
    <row r="5" spans="1:11" outlineLevel="1">
      <c r="A5" s="46" t="s">
        <v>32</v>
      </c>
      <c r="B5" s="6"/>
      <c r="C5" s="1">
        <v>0</v>
      </c>
      <c r="D5" s="5">
        <v>0</v>
      </c>
      <c r="E5" s="1">
        <v>0</v>
      </c>
      <c r="F5" s="1">
        <v>0</v>
      </c>
      <c r="G5" s="1">
        <v>0</v>
      </c>
      <c r="H5" s="1">
        <v>0</v>
      </c>
      <c r="I5" s="1">
        <v>0</v>
      </c>
      <c r="J5" s="56">
        <f>SUM(E5:I5)</f>
        <v>0</v>
      </c>
      <c r="K5" s="56"/>
    </row>
    <row r="6" spans="1:11" ht="26.4" outlineLevel="1">
      <c r="A6" s="46" t="s">
        <v>120</v>
      </c>
      <c r="B6" s="6"/>
      <c r="C6" s="1">
        <v>0</v>
      </c>
      <c r="D6" s="5">
        <v>0</v>
      </c>
      <c r="E6" s="1">
        <v>0</v>
      </c>
      <c r="F6" s="1">
        <v>0</v>
      </c>
      <c r="G6" s="1">
        <v>0</v>
      </c>
      <c r="H6" s="1">
        <v>0</v>
      </c>
      <c r="I6" s="1">
        <v>0</v>
      </c>
      <c r="J6" s="56">
        <f t="shared" ref="J6:J15" si="0">SUM(E6:I6)</f>
        <v>0</v>
      </c>
      <c r="K6" s="56"/>
    </row>
    <row r="7" spans="1:11" outlineLevel="1">
      <c r="A7" s="160"/>
      <c r="B7" s="6"/>
      <c r="C7" s="1">
        <v>0</v>
      </c>
      <c r="D7" s="5">
        <v>0</v>
      </c>
      <c r="E7" s="1">
        <v>0</v>
      </c>
      <c r="F7" s="1">
        <v>0</v>
      </c>
      <c r="G7" s="1">
        <v>0</v>
      </c>
      <c r="H7" s="1">
        <v>0</v>
      </c>
      <c r="I7" s="1">
        <v>0</v>
      </c>
      <c r="J7" s="56">
        <f t="shared" si="0"/>
        <v>0</v>
      </c>
      <c r="K7" s="56"/>
    </row>
    <row r="8" spans="1:11" outlineLevel="1">
      <c r="A8" s="160"/>
      <c r="B8" s="6"/>
      <c r="C8" s="1">
        <v>0</v>
      </c>
      <c r="D8" s="5">
        <v>0</v>
      </c>
      <c r="E8" s="1">
        <v>0</v>
      </c>
      <c r="F8" s="1">
        <v>0</v>
      </c>
      <c r="G8" s="1">
        <v>0</v>
      </c>
      <c r="H8" s="1">
        <v>0</v>
      </c>
      <c r="I8" s="1">
        <v>0</v>
      </c>
      <c r="J8" s="56">
        <f t="shared" si="0"/>
        <v>0</v>
      </c>
      <c r="K8" s="56"/>
    </row>
    <row r="9" spans="1:11" outlineLevel="1">
      <c r="A9" s="160"/>
      <c r="B9" s="6"/>
      <c r="C9" s="1">
        <v>0</v>
      </c>
      <c r="D9" s="5">
        <v>0</v>
      </c>
      <c r="E9" s="1">
        <v>0</v>
      </c>
      <c r="F9" s="1">
        <v>0</v>
      </c>
      <c r="G9" s="1">
        <v>0</v>
      </c>
      <c r="H9" s="1">
        <v>0</v>
      </c>
      <c r="I9" s="1">
        <v>0</v>
      </c>
      <c r="J9" s="56">
        <f t="shared" si="0"/>
        <v>0</v>
      </c>
      <c r="K9" s="56"/>
    </row>
    <row r="10" spans="1:11">
      <c r="A10" s="189" t="s">
        <v>33</v>
      </c>
      <c r="B10" s="190"/>
      <c r="C10" s="141">
        <f t="shared" ref="C10:J10" si="1">SUM(C5:C9)</f>
        <v>0</v>
      </c>
      <c r="D10" s="142">
        <f t="shared" si="1"/>
        <v>0</v>
      </c>
      <c r="E10" s="141">
        <f t="shared" si="1"/>
        <v>0</v>
      </c>
      <c r="F10" s="141">
        <f t="shared" si="1"/>
        <v>0</v>
      </c>
      <c r="G10" s="141">
        <f t="shared" si="1"/>
        <v>0</v>
      </c>
      <c r="H10" s="141">
        <f t="shared" si="1"/>
        <v>0</v>
      </c>
      <c r="I10" s="141">
        <f t="shared" si="1"/>
        <v>0</v>
      </c>
      <c r="J10" s="141">
        <f t="shared" si="1"/>
        <v>0</v>
      </c>
      <c r="K10" s="141"/>
    </row>
    <row r="13" spans="1:11" ht="15.6">
      <c r="A13" s="128" t="s">
        <v>34</v>
      </c>
    </row>
    <row r="14" spans="1:11" ht="26.4">
      <c r="A14" s="13" t="s">
        <v>28</v>
      </c>
      <c r="B14" s="13" t="s">
        <v>119</v>
      </c>
      <c r="C14" s="14" t="s">
        <v>29</v>
      </c>
      <c r="D14" s="14" t="s">
        <v>30</v>
      </c>
      <c r="E14" s="14" t="s">
        <v>7</v>
      </c>
      <c r="F14" s="14" t="s">
        <v>8</v>
      </c>
      <c r="G14" s="14" t="s">
        <v>9</v>
      </c>
      <c r="H14" s="14" t="s">
        <v>10</v>
      </c>
      <c r="I14" s="14" t="s">
        <v>11</v>
      </c>
      <c r="J14" s="15" t="s">
        <v>12</v>
      </c>
      <c r="K14" s="15" t="s">
        <v>31</v>
      </c>
    </row>
    <row r="15" spans="1:11" outlineLevel="1">
      <c r="A15" s="46" t="s">
        <v>32</v>
      </c>
      <c r="B15" s="6"/>
      <c r="C15" s="1">
        <v>0</v>
      </c>
      <c r="D15" s="5">
        <v>0</v>
      </c>
      <c r="E15" s="1">
        <v>0</v>
      </c>
      <c r="F15" s="1">
        <v>0</v>
      </c>
      <c r="G15" s="1">
        <v>0</v>
      </c>
      <c r="H15" s="1">
        <v>0</v>
      </c>
      <c r="I15" s="1">
        <v>0</v>
      </c>
      <c r="J15" s="56">
        <f t="shared" si="0"/>
        <v>0</v>
      </c>
      <c r="K15" s="56"/>
    </row>
    <row r="16" spans="1:11" ht="26.4" outlineLevel="1">
      <c r="A16" s="46" t="s">
        <v>120</v>
      </c>
      <c r="B16" s="6"/>
      <c r="C16" s="1">
        <v>0</v>
      </c>
      <c r="D16" s="5">
        <v>0</v>
      </c>
      <c r="E16" s="1">
        <v>0</v>
      </c>
      <c r="F16" s="1">
        <v>0</v>
      </c>
      <c r="G16" s="1">
        <v>0</v>
      </c>
      <c r="H16" s="1">
        <v>0</v>
      </c>
      <c r="I16" s="1">
        <v>0</v>
      </c>
      <c r="J16" s="56">
        <f t="shared" ref="J16:J19" si="2">SUM(E16:I16)</f>
        <v>0</v>
      </c>
      <c r="K16" s="56"/>
    </row>
    <row r="17" spans="1:11" outlineLevel="1">
      <c r="A17" s="160"/>
      <c r="B17" s="6"/>
      <c r="C17" s="1">
        <v>0</v>
      </c>
      <c r="D17" s="5">
        <v>0</v>
      </c>
      <c r="E17" s="1">
        <v>0</v>
      </c>
      <c r="F17" s="1">
        <v>0</v>
      </c>
      <c r="G17" s="1">
        <v>0</v>
      </c>
      <c r="H17" s="1">
        <v>0</v>
      </c>
      <c r="I17" s="1">
        <v>0</v>
      </c>
      <c r="J17" s="56">
        <f t="shared" si="2"/>
        <v>0</v>
      </c>
      <c r="K17" s="56"/>
    </row>
    <row r="18" spans="1:11" outlineLevel="1">
      <c r="A18" s="160"/>
      <c r="B18" s="6"/>
      <c r="C18" s="1">
        <v>0</v>
      </c>
      <c r="D18" s="5">
        <v>0</v>
      </c>
      <c r="E18" s="1">
        <v>0</v>
      </c>
      <c r="F18" s="1">
        <v>0</v>
      </c>
      <c r="G18" s="1">
        <v>0</v>
      </c>
      <c r="H18" s="1">
        <v>0</v>
      </c>
      <c r="I18" s="1">
        <v>0</v>
      </c>
      <c r="J18" s="56">
        <f t="shared" si="2"/>
        <v>0</v>
      </c>
      <c r="K18" s="56"/>
    </row>
    <row r="19" spans="1:11" outlineLevel="1">
      <c r="A19" s="160"/>
      <c r="B19" s="6"/>
      <c r="C19" s="1">
        <v>0</v>
      </c>
      <c r="D19" s="5">
        <v>0</v>
      </c>
      <c r="E19" s="1">
        <v>0</v>
      </c>
      <c r="F19" s="1">
        <v>0</v>
      </c>
      <c r="G19" s="1">
        <v>0</v>
      </c>
      <c r="H19" s="1">
        <v>0</v>
      </c>
      <c r="I19" s="1">
        <v>0</v>
      </c>
      <c r="J19" s="56">
        <f t="shared" si="2"/>
        <v>0</v>
      </c>
      <c r="K19" s="56"/>
    </row>
    <row r="20" spans="1:11">
      <c r="A20" s="189" t="s">
        <v>33</v>
      </c>
      <c r="B20" s="190"/>
      <c r="C20" s="141">
        <f>SUM(C15:C19)</f>
        <v>0</v>
      </c>
      <c r="D20" s="143">
        <f t="shared" ref="D20:J20" si="3">SUM(D15:D19)</f>
        <v>0</v>
      </c>
      <c r="E20" s="141">
        <f t="shared" si="3"/>
        <v>0</v>
      </c>
      <c r="F20" s="141">
        <f t="shared" si="3"/>
        <v>0</v>
      </c>
      <c r="G20" s="141">
        <f t="shared" si="3"/>
        <v>0</v>
      </c>
      <c r="H20" s="141">
        <f t="shared" si="3"/>
        <v>0</v>
      </c>
      <c r="I20" s="141">
        <f t="shared" si="3"/>
        <v>0</v>
      </c>
      <c r="J20" s="141">
        <f t="shared" si="3"/>
        <v>0</v>
      </c>
      <c r="K20" s="141"/>
    </row>
  </sheetData>
  <mergeCells count="2">
    <mergeCell ref="A20:B20"/>
    <mergeCell ref="A10:B10"/>
  </mergeCells>
  <pageMargins left="0.7" right="0.7" top="0.75" bottom="0.75" header="0.3" footer="0.3"/>
  <pageSetup scale="57" fitToHeight="0" orientation="landscape" horizontalDpi="1200" verticalDpi="1200" r:id="rId1"/>
  <headerFooter>
    <oddFooter xml:space="preserve">&amp;LConfidential and Proprietary Information of FINCA International and its affiliated companies 
Further distribution is not permitted without the express written consent of FINCA.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outlinePr summaryBelow="0"/>
    <pageSetUpPr fitToPage="1"/>
  </sheetPr>
  <dimension ref="A1:N73"/>
  <sheetViews>
    <sheetView showGridLines="0" zoomScaleNormal="100" workbookViewId="0">
      <selection activeCell="D54" sqref="D54"/>
    </sheetView>
  </sheetViews>
  <sheetFormatPr defaultColWidth="9.109375" defaultRowHeight="13.2" outlineLevelRow="1"/>
  <cols>
    <col min="1" max="1" width="29.44140625" style="29" bestFit="1" customWidth="1"/>
    <col min="2" max="2" width="39.44140625" style="29" customWidth="1"/>
    <col min="3" max="13" width="13.44140625" style="29" customWidth="1"/>
    <col min="14" max="14" width="56.6640625" style="29" customWidth="1"/>
    <col min="15" max="16384" width="9.109375" style="29"/>
  </cols>
  <sheetData>
    <row r="1" spans="1:14" ht="21">
      <c r="A1" s="27" t="s">
        <v>35</v>
      </c>
      <c r="B1" s="27"/>
    </row>
    <row r="3" spans="1:14" ht="16.2" thickBot="1">
      <c r="A3" s="128" t="s">
        <v>36</v>
      </c>
      <c r="B3" s="38"/>
    </row>
    <row r="4" spans="1:14" ht="26.4">
      <c r="A4" s="82" t="s">
        <v>37</v>
      </c>
      <c r="B4" s="32" t="s">
        <v>38</v>
      </c>
      <c r="C4" s="30" t="s">
        <v>39</v>
      </c>
      <c r="D4" s="31" t="s">
        <v>40</v>
      </c>
      <c r="E4" s="31" t="s">
        <v>41</v>
      </c>
      <c r="F4" s="31" t="s">
        <v>42</v>
      </c>
      <c r="G4" s="91" t="s">
        <v>12</v>
      </c>
      <c r="H4" s="59" t="s">
        <v>7</v>
      </c>
      <c r="I4" s="60" t="s">
        <v>8</v>
      </c>
      <c r="J4" s="60" t="s">
        <v>9</v>
      </c>
      <c r="K4" s="60" t="s">
        <v>10</v>
      </c>
      <c r="L4" s="60" t="s">
        <v>11</v>
      </c>
      <c r="M4" s="61" t="s">
        <v>33</v>
      </c>
      <c r="N4" s="71" t="s">
        <v>43</v>
      </c>
    </row>
    <row r="5" spans="1:14">
      <c r="A5" s="62" t="s">
        <v>44</v>
      </c>
      <c r="B5" s="63"/>
      <c r="C5" s="62"/>
      <c r="D5" s="57"/>
      <c r="E5" s="57"/>
      <c r="F5" s="57"/>
      <c r="G5" s="63"/>
      <c r="H5" s="62"/>
      <c r="I5" s="57"/>
      <c r="J5" s="57"/>
      <c r="K5" s="57"/>
      <c r="L5" s="57"/>
      <c r="M5" s="63"/>
      <c r="N5" s="72"/>
    </row>
    <row r="6" spans="1:14" ht="14.4" outlineLevel="1">
      <c r="A6" s="83" t="s">
        <v>45</v>
      </c>
      <c r="B6" s="84"/>
      <c r="C6" s="92">
        <v>0</v>
      </c>
      <c r="D6" s="2">
        <v>0</v>
      </c>
      <c r="E6" s="3">
        <v>0</v>
      </c>
      <c r="F6" s="3">
        <v>0</v>
      </c>
      <c r="G6" s="93">
        <v>0</v>
      </c>
      <c r="H6" s="24">
        <v>0</v>
      </c>
      <c r="I6" s="2">
        <v>0</v>
      </c>
      <c r="J6" s="2">
        <v>0</v>
      </c>
      <c r="K6" s="2">
        <v>0</v>
      </c>
      <c r="L6" s="2">
        <v>0</v>
      </c>
      <c r="M6" s="76">
        <f>SUM(H6:L6)</f>
        <v>0</v>
      </c>
      <c r="N6" s="79"/>
    </row>
    <row r="7" spans="1:14" ht="14.4" outlineLevel="1">
      <c r="A7" s="85" t="s">
        <v>46</v>
      </c>
      <c r="B7" s="86"/>
      <c r="C7" s="92">
        <v>0</v>
      </c>
      <c r="D7" s="2">
        <v>0</v>
      </c>
      <c r="E7" s="3">
        <v>0</v>
      </c>
      <c r="F7" s="3">
        <v>0</v>
      </c>
      <c r="G7" s="19">
        <v>0</v>
      </c>
      <c r="H7" s="24">
        <v>0</v>
      </c>
      <c r="I7" s="2">
        <v>0</v>
      </c>
      <c r="J7" s="2">
        <v>0</v>
      </c>
      <c r="K7" s="2">
        <v>0</v>
      </c>
      <c r="L7" s="2">
        <v>0</v>
      </c>
      <c r="M7" s="76">
        <f t="shared" ref="M7:M10" si="0">SUM(H7:L7)</f>
        <v>0</v>
      </c>
      <c r="N7" s="79"/>
    </row>
    <row r="8" spans="1:14" ht="14.4" outlineLevel="1">
      <c r="A8" s="85" t="s">
        <v>47</v>
      </c>
      <c r="B8" s="86"/>
      <c r="C8" s="92">
        <v>0</v>
      </c>
      <c r="D8" s="2">
        <v>0</v>
      </c>
      <c r="E8" s="2">
        <v>0</v>
      </c>
      <c r="F8" s="3">
        <v>0</v>
      </c>
      <c r="G8" s="19">
        <v>0</v>
      </c>
      <c r="H8" s="24">
        <v>0</v>
      </c>
      <c r="I8" s="2">
        <v>0</v>
      </c>
      <c r="J8" s="2">
        <v>0</v>
      </c>
      <c r="K8" s="2">
        <v>0</v>
      </c>
      <c r="L8" s="2">
        <v>0</v>
      </c>
      <c r="M8" s="76">
        <f t="shared" si="0"/>
        <v>0</v>
      </c>
      <c r="N8" s="79"/>
    </row>
    <row r="9" spans="1:14" ht="14.4" outlineLevel="1">
      <c r="A9" s="85" t="s">
        <v>48</v>
      </c>
      <c r="B9" s="86"/>
      <c r="C9" s="92">
        <v>0</v>
      </c>
      <c r="D9" s="2">
        <v>0</v>
      </c>
      <c r="E9" s="2">
        <v>0</v>
      </c>
      <c r="F9" s="3">
        <v>0</v>
      </c>
      <c r="G9" s="19">
        <v>0</v>
      </c>
      <c r="H9" s="24">
        <v>0</v>
      </c>
      <c r="I9" s="2">
        <v>0</v>
      </c>
      <c r="J9" s="2">
        <v>0</v>
      </c>
      <c r="K9" s="2">
        <v>0</v>
      </c>
      <c r="L9" s="2">
        <v>0</v>
      </c>
      <c r="M9" s="76">
        <f t="shared" ref="M9" si="1">SUM(H9:L9)</f>
        <v>0</v>
      </c>
      <c r="N9" s="79"/>
    </row>
    <row r="10" spans="1:14" ht="14.4" outlineLevel="1">
      <c r="A10" s="83" t="s">
        <v>49</v>
      </c>
      <c r="B10" s="84"/>
      <c r="C10" s="92">
        <v>0</v>
      </c>
      <c r="D10" s="2">
        <v>0</v>
      </c>
      <c r="E10" s="2">
        <v>0</v>
      </c>
      <c r="F10" s="3">
        <v>0</v>
      </c>
      <c r="G10" s="19">
        <v>0</v>
      </c>
      <c r="H10" s="24">
        <v>0</v>
      </c>
      <c r="I10" s="2">
        <v>0</v>
      </c>
      <c r="J10" s="2">
        <v>0</v>
      </c>
      <c r="K10" s="2">
        <v>0</v>
      </c>
      <c r="L10" s="2">
        <v>0</v>
      </c>
      <c r="M10" s="76">
        <f t="shared" si="0"/>
        <v>0</v>
      </c>
      <c r="N10" s="79"/>
    </row>
    <row r="11" spans="1:14" ht="14.4" outlineLevel="1">
      <c r="A11" s="126"/>
      <c r="B11" s="84"/>
      <c r="C11" s="92">
        <v>0</v>
      </c>
      <c r="D11" s="2">
        <v>0</v>
      </c>
      <c r="E11" s="2">
        <v>0</v>
      </c>
      <c r="F11" s="3">
        <v>0</v>
      </c>
      <c r="G11" s="19">
        <v>0</v>
      </c>
      <c r="H11" s="24">
        <v>0</v>
      </c>
      <c r="I11" s="2">
        <v>0</v>
      </c>
      <c r="J11" s="2">
        <v>0</v>
      </c>
      <c r="K11" s="2">
        <v>0</v>
      </c>
      <c r="L11" s="2">
        <v>0</v>
      </c>
      <c r="M11" s="76">
        <f t="shared" ref="M11" si="2">SUM(H11:L11)</f>
        <v>0</v>
      </c>
      <c r="N11" s="79"/>
    </row>
    <row r="12" spans="1:14" ht="14.4" outlineLevel="1">
      <c r="A12" s="126"/>
      <c r="B12" s="84"/>
      <c r="C12" s="92">
        <v>0</v>
      </c>
      <c r="D12" s="2">
        <v>0</v>
      </c>
      <c r="E12" s="2">
        <v>0</v>
      </c>
      <c r="F12" s="3">
        <v>0</v>
      </c>
      <c r="G12" s="19">
        <v>0</v>
      </c>
      <c r="H12" s="24">
        <v>0</v>
      </c>
      <c r="I12" s="2">
        <v>0</v>
      </c>
      <c r="J12" s="2">
        <v>0</v>
      </c>
      <c r="K12" s="2">
        <v>0</v>
      </c>
      <c r="L12" s="2">
        <v>0</v>
      </c>
      <c r="M12" s="76">
        <f t="shared" ref="M12:M13" si="3">SUM(H12:L12)</f>
        <v>0</v>
      </c>
      <c r="N12" s="79"/>
    </row>
    <row r="13" spans="1:14" ht="14.4" outlineLevel="1">
      <c r="A13" s="126"/>
      <c r="B13" s="84"/>
      <c r="C13" s="92">
        <v>0</v>
      </c>
      <c r="D13" s="2">
        <v>0</v>
      </c>
      <c r="E13" s="2">
        <v>0</v>
      </c>
      <c r="F13" s="3">
        <v>0</v>
      </c>
      <c r="G13" s="19">
        <v>0</v>
      </c>
      <c r="H13" s="24">
        <v>0</v>
      </c>
      <c r="I13" s="2">
        <v>0</v>
      </c>
      <c r="J13" s="2">
        <v>0</v>
      </c>
      <c r="K13" s="2">
        <v>0</v>
      </c>
      <c r="L13" s="2">
        <v>0</v>
      </c>
      <c r="M13" s="76">
        <f t="shared" si="3"/>
        <v>0</v>
      </c>
      <c r="N13" s="79"/>
    </row>
    <row r="14" spans="1:14">
      <c r="A14" s="87" t="s">
        <v>50</v>
      </c>
      <c r="B14" s="88"/>
      <c r="C14" s="94"/>
      <c r="D14" s="4">
        <f>SUM(D6:D13)</f>
        <v>0</v>
      </c>
      <c r="E14" s="4">
        <f t="shared" ref="E14:M14" si="4">SUM(E6:E13)</f>
        <v>0</v>
      </c>
      <c r="F14" s="4">
        <f t="shared" si="4"/>
        <v>0</v>
      </c>
      <c r="G14" s="77">
        <f t="shared" si="4"/>
        <v>0</v>
      </c>
      <c r="H14" s="78">
        <f t="shared" si="4"/>
        <v>0</v>
      </c>
      <c r="I14" s="4">
        <f t="shared" si="4"/>
        <v>0</v>
      </c>
      <c r="J14" s="4">
        <f t="shared" si="4"/>
        <v>0</v>
      </c>
      <c r="K14" s="4">
        <f t="shared" si="4"/>
        <v>0</v>
      </c>
      <c r="L14" s="4">
        <f t="shared" si="4"/>
        <v>0</v>
      </c>
      <c r="M14" s="77">
        <f t="shared" si="4"/>
        <v>0</v>
      </c>
      <c r="N14" s="80"/>
    </row>
    <row r="15" spans="1:14" ht="5.25" customHeight="1">
      <c r="A15" s="89"/>
      <c r="B15" s="90"/>
      <c r="C15" s="95"/>
      <c r="D15" s="39"/>
      <c r="E15" s="40"/>
      <c r="F15" s="41"/>
      <c r="G15" s="65"/>
      <c r="H15" s="64"/>
      <c r="I15" s="42"/>
      <c r="J15" s="42"/>
      <c r="K15" s="42"/>
      <c r="L15" s="42"/>
      <c r="M15" s="65"/>
      <c r="N15" s="74"/>
    </row>
    <row r="16" spans="1:14">
      <c r="A16" s="62" t="s">
        <v>51</v>
      </c>
      <c r="B16" s="63"/>
      <c r="C16" s="62"/>
      <c r="D16" s="57"/>
      <c r="E16" s="57"/>
      <c r="F16" s="57"/>
      <c r="G16" s="63"/>
      <c r="H16" s="62"/>
      <c r="I16" s="57"/>
      <c r="J16" s="57"/>
      <c r="K16" s="57"/>
      <c r="L16" s="57"/>
      <c r="M16" s="63"/>
      <c r="N16" s="72"/>
    </row>
    <row r="17" spans="1:14" ht="14.4" outlineLevel="1">
      <c r="A17" s="83" t="s">
        <v>52</v>
      </c>
      <c r="B17" s="84"/>
      <c r="C17" s="96">
        <v>0</v>
      </c>
      <c r="D17" s="2">
        <v>0</v>
      </c>
      <c r="E17" s="2">
        <v>0</v>
      </c>
      <c r="F17" s="3">
        <v>0</v>
      </c>
      <c r="G17" s="93">
        <v>0</v>
      </c>
      <c r="H17" s="24">
        <v>0</v>
      </c>
      <c r="I17" s="2">
        <v>0</v>
      </c>
      <c r="J17" s="2">
        <v>0</v>
      </c>
      <c r="K17" s="2">
        <v>0</v>
      </c>
      <c r="L17" s="2">
        <v>0</v>
      </c>
      <c r="M17" s="76">
        <f t="shared" ref="M17:M19" si="5">SUM(H17:L17)</f>
        <v>0</v>
      </c>
      <c r="N17" s="73"/>
    </row>
    <row r="18" spans="1:14" ht="14.4" outlineLevel="1">
      <c r="A18" s="83" t="s">
        <v>53</v>
      </c>
      <c r="B18" s="84"/>
      <c r="C18" s="16">
        <v>0</v>
      </c>
      <c r="D18" s="2">
        <v>0</v>
      </c>
      <c r="E18" s="2">
        <v>0</v>
      </c>
      <c r="F18" s="3">
        <v>0</v>
      </c>
      <c r="G18" s="93">
        <v>0</v>
      </c>
      <c r="H18" s="24">
        <v>0</v>
      </c>
      <c r="I18" s="2">
        <v>0</v>
      </c>
      <c r="J18" s="2">
        <v>0</v>
      </c>
      <c r="K18" s="2">
        <v>0</v>
      </c>
      <c r="L18" s="2">
        <v>0</v>
      </c>
      <c r="M18" s="76">
        <f t="shared" si="5"/>
        <v>0</v>
      </c>
      <c r="N18" s="79"/>
    </row>
    <row r="19" spans="1:14" ht="14.4" outlineLevel="1">
      <c r="A19" s="83" t="s">
        <v>54</v>
      </c>
      <c r="B19" s="84"/>
      <c r="C19" s="92">
        <v>0</v>
      </c>
      <c r="D19" s="2">
        <v>0</v>
      </c>
      <c r="E19" s="2">
        <v>0</v>
      </c>
      <c r="F19" s="3">
        <v>0</v>
      </c>
      <c r="G19" s="93">
        <v>0</v>
      </c>
      <c r="H19" s="24">
        <v>0</v>
      </c>
      <c r="I19" s="2">
        <v>0</v>
      </c>
      <c r="J19" s="2">
        <v>0</v>
      </c>
      <c r="K19" s="2">
        <v>0</v>
      </c>
      <c r="L19" s="2">
        <v>0</v>
      </c>
      <c r="M19" s="76">
        <f t="shared" si="5"/>
        <v>0</v>
      </c>
      <c r="N19" s="79"/>
    </row>
    <row r="20" spans="1:14" ht="14.4" outlineLevel="1">
      <c r="A20" s="126"/>
      <c r="B20" s="84"/>
      <c r="C20" s="16">
        <v>0</v>
      </c>
      <c r="D20" s="2">
        <v>0</v>
      </c>
      <c r="E20" s="2">
        <v>0</v>
      </c>
      <c r="F20" s="3">
        <v>0</v>
      </c>
      <c r="G20" s="93">
        <v>0</v>
      </c>
      <c r="H20" s="24">
        <v>0</v>
      </c>
      <c r="I20" s="2">
        <v>0</v>
      </c>
      <c r="J20" s="2">
        <v>0</v>
      </c>
      <c r="K20" s="2">
        <v>0</v>
      </c>
      <c r="L20" s="2">
        <v>0</v>
      </c>
      <c r="M20" s="76">
        <f t="shared" ref="M20" si="6">SUM(H20:L20)</f>
        <v>0</v>
      </c>
      <c r="N20" s="79"/>
    </row>
    <row r="21" spans="1:14" ht="14.4" outlineLevel="1">
      <c r="A21" s="126"/>
      <c r="B21" s="84"/>
      <c r="C21" s="16">
        <v>0</v>
      </c>
      <c r="D21" s="2">
        <v>0</v>
      </c>
      <c r="E21" s="2">
        <v>0</v>
      </c>
      <c r="F21" s="3">
        <v>0</v>
      </c>
      <c r="G21" s="93">
        <v>0</v>
      </c>
      <c r="H21" s="24">
        <v>0</v>
      </c>
      <c r="I21" s="2">
        <v>0</v>
      </c>
      <c r="J21" s="2">
        <v>0</v>
      </c>
      <c r="K21" s="2">
        <v>0</v>
      </c>
      <c r="L21" s="2">
        <v>0</v>
      </c>
      <c r="M21" s="76">
        <f t="shared" ref="M21:M23" si="7">SUM(H21:L21)</f>
        <v>0</v>
      </c>
      <c r="N21" s="79"/>
    </row>
    <row r="22" spans="1:14" ht="14.4" outlineLevel="1">
      <c r="A22" s="126"/>
      <c r="B22" s="84"/>
      <c r="C22" s="16">
        <v>0</v>
      </c>
      <c r="D22" s="2">
        <v>0</v>
      </c>
      <c r="E22" s="2">
        <v>0</v>
      </c>
      <c r="F22" s="3">
        <v>0</v>
      </c>
      <c r="G22" s="93">
        <v>0</v>
      </c>
      <c r="H22" s="24">
        <v>0</v>
      </c>
      <c r="I22" s="2">
        <v>0</v>
      </c>
      <c r="J22" s="2">
        <v>0</v>
      </c>
      <c r="K22" s="2">
        <v>0</v>
      </c>
      <c r="L22" s="2">
        <v>0</v>
      </c>
      <c r="M22" s="76">
        <f t="shared" si="7"/>
        <v>0</v>
      </c>
      <c r="N22" s="79"/>
    </row>
    <row r="23" spans="1:14" ht="14.4" outlineLevel="1">
      <c r="A23" s="126"/>
      <c r="B23" s="84"/>
      <c r="C23" s="16">
        <v>0</v>
      </c>
      <c r="D23" s="2">
        <v>0</v>
      </c>
      <c r="E23" s="2">
        <v>0</v>
      </c>
      <c r="F23" s="3">
        <v>0</v>
      </c>
      <c r="G23" s="93">
        <v>0</v>
      </c>
      <c r="H23" s="24">
        <v>0</v>
      </c>
      <c r="I23" s="2">
        <v>0</v>
      </c>
      <c r="J23" s="2">
        <v>0</v>
      </c>
      <c r="K23" s="2">
        <v>0</v>
      </c>
      <c r="L23" s="2">
        <v>0</v>
      </c>
      <c r="M23" s="76">
        <f t="shared" si="7"/>
        <v>0</v>
      </c>
      <c r="N23" s="79"/>
    </row>
    <row r="24" spans="1:14">
      <c r="A24" s="87" t="s">
        <v>50</v>
      </c>
      <c r="B24" s="88"/>
      <c r="C24" s="94"/>
      <c r="D24" s="4">
        <f>SUM(D17:D23)</f>
        <v>0</v>
      </c>
      <c r="E24" s="4">
        <f t="shared" ref="E24:M24" si="8">SUM(E17:E23)</f>
        <v>0</v>
      </c>
      <c r="F24" s="4">
        <f t="shared" si="8"/>
        <v>0</v>
      </c>
      <c r="G24" s="77">
        <f t="shared" si="8"/>
        <v>0</v>
      </c>
      <c r="H24" s="78">
        <f t="shared" si="8"/>
        <v>0</v>
      </c>
      <c r="I24" s="4">
        <f t="shared" si="8"/>
        <v>0</v>
      </c>
      <c r="J24" s="4">
        <f t="shared" si="8"/>
        <v>0</v>
      </c>
      <c r="K24" s="4">
        <f t="shared" si="8"/>
        <v>0</v>
      </c>
      <c r="L24" s="4">
        <f t="shared" si="8"/>
        <v>0</v>
      </c>
      <c r="M24" s="77">
        <f t="shared" si="8"/>
        <v>0</v>
      </c>
      <c r="N24" s="80"/>
    </row>
    <row r="25" spans="1:14" ht="5.25" customHeight="1">
      <c r="A25" s="89"/>
      <c r="B25" s="90"/>
      <c r="C25" s="97"/>
      <c r="D25" s="43"/>
      <c r="E25" s="44"/>
      <c r="F25" s="41"/>
      <c r="G25" s="98"/>
      <c r="H25" s="64"/>
      <c r="I25" s="42"/>
      <c r="J25" s="42"/>
      <c r="K25" s="42"/>
      <c r="L25" s="42"/>
      <c r="M25" s="65"/>
      <c r="N25" s="74"/>
    </row>
    <row r="26" spans="1:14">
      <c r="A26" s="66" t="s">
        <v>17</v>
      </c>
      <c r="B26" s="67"/>
      <c r="C26" s="66"/>
      <c r="D26" s="58"/>
      <c r="E26" s="58"/>
      <c r="F26" s="58"/>
      <c r="G26" s="67"/>
      <c r="H26" s="66"/>
      <c r="I26" s="58"/>
      <c r="J26" s="58"/>
      <c r="K26" s="58"/>
      <c r="L26" s="58"/>
      <c r="M26" s="67"/>
      <c r="N26" s="72"/>
    </row>
    <row r="27" spans="1:14" ht="14.4" outlineLevel="1">
      <c r="A27" s="83" t="s">
        <v>55</v>
      </c>
      <c r="B27" s="84"/>
      <c r="C27" s="92">
        <v>0</v>
      </c>
      <c r="D27" s="2">
        <v>0</v>
      </c>
      <c r="E27" s="2">
        <v>0</v>
      </c>
      <c r="F27" s="3">
        <v>0</v>
      </c>
      <c r="G27" s="19">
        <v>0</v>
      </c>
      <c r="H27" s="24">
        <v>0</v>
      </c>
      <c r="I27" s="2">
        <v>0</v>
      </c>
      <c r="J27" s="2">
        <v>0</v>
      </c>
      <c r="K27" s="2">
        <v>0</v>
      </c>
      <c r="L27" s="2">
        <v>0</v>
      </c>
      <c r="M27" s="76">
        <f>SUM(H27:L27)</f>
        <v>0</v>
      </c>
      <c r="N27" s="79"/>
    </row>
    <row r="28" spans="1:14" ht="14.4" outlineLevel="1">
      <c r="A28" s="126"/>
      <c r="B28" s="84"/>
      <c r="C28" s="92">
        <v>0</v>
      </c>
      <c r="D28" s="2">
        <v>0</v>
      </c>
      <c r="E28" s="2">
        <v>0</v>
      </c>
      <c r="F28" s="3">
        <v>0</v>
      </c>
      <c r="G28" s="19">
        <v>0</v>
      </c>
      <c r="H28" s="24">
        <v>0</v>
      </c>
      <c r="I28" s="2">
        <v>0</v>
      </c>
      <c r="J28" s="2">
        <v>0</v>
      </c>
      <c r="K28" s="2">
        <v>0</v>
      </c>
      <c r="L28" s="2">
        <v>0</v>
      </c>
      <c r="M28" s="76">
        <f>SUM(H28:L28)</f>
        <v>0</v>
      </c>
      <c r="N28" s="79"/>
    </row>
    <row r="29" spans="1:14" ht="14.4" outlineLevel="1">
      <c r="A29" s="126"/>
      <c r="B29" s="84"/>
      <c r="C29" s="92">
        <v>0</v>
      </c>
      <c r="D29" s="2">
        <v>0</v>
      </c>
      <c r="E29" s="2">
        <v>0</v>
      </c>
      <c r="F29" s="3">
        <v>0</v>
      </c>
      <c r="G29" s="19">
        <v>0</v>
      </c>
      <c r="H29" s="24">
        <v>0</v>
      </c>
      <c r="I29" s="2">
        <v>0</v>
      </c>
      <c r="J29" s="2">
        <v>0</v>
      </c>
      <c r="K29" s="2">
        <v>0</v>
      </c>
      <c r="L29" s="2">
        <v>0</v>
      </c>
      <c r="M29" s="76">
        <f>SUM(H29:L29)</f>
        <v>0</v>
      </c>
      <c r="N29" s="79"/>
    </row>
    <row r="30" spans="1:14" ht="14.4" outlineLevel="1">
      <c r="A30" s="126"/>
      <c r="B30" s="84"/>
      <c r="C30" s="92">
        <v>0</v>
      </c>
      <c r="D30" s="2">
        <v>0</v>
      </c>
      <c r="E30" s="2">
        <v>0</v>
      </c>
      <c r="F30" s="3">
        <v>0</v>
      </c>
      <c r="G30" s="19">
        <v>0</v>
      </c>
      <c r="H30" s="24">
        <v>0</v>
      </c>
      <c r="I30" s="2">
        <v>0</v>
      </c>
      <c r="J30" s="2">
        <v>0</v>
      </c>
      <c r="K30" s="2">
        <v>0</v>
      </c>
      <c r="L30" s="2">
        <v>0</v>
      </c>
      <c r="M30" s="76">
        <f t="shared" ref="M30" si="9">SUM(H30:L30)</f>
        <v>0</v>
      </c>
      <c r="N30" s="79"/>
    </row>
    <row r="31" spans="1:14">
      <c r="A31" s="87" t="s">
        <v>50</v>
      </c>
      <c r="B31" s="88"/>
      <c r="C31" s="94"/>
      <c r="D31" s="4">
        <f>SUM(D27:D30)</f>
        <v>0</v>
      </c>
      <c r="E31" s="4">
        <f t="shared" ref="E31:M31" si="10">SUM(E27:E30)</f>
        <v>0</v>
      </c>
      <c r="F31" s="4">
        <f t="shared" si="10"/>
        <v>0</v>
      </c>
      <c r="G31" s="77">
        <f t="shared" si="10"/>
        <v>0</v>
      </c>
      <c r="H31" s="78">
        <f t="shared" si="10"/>
        <v>0</v>
      </c>
      <c r="I31" s="4">
        <f t="shared" si="10"/>
        <v>0</v>
      </c>
      <c r="J31" s="4">
        <f t="shared" si="10"/>
        <v>0</v>
      </c>
      <c r="K31" s="4">
        <f t="shared" si="10"/>
        <v>0</v>
      </c>
      <c r="L31" s="4">
        <f t="shared" si="10"/>
        <v>0</v>
      </c>
      <c r="M31" s="77">
        <f t="shared" si="10"/>
        <v>0</v>
      </c>
      <c r="N31" s="80"/>
    </row>
    <row r="32" spans="1:14" ht="5.25" customHeight="1">
      <c r="A32" s="68"/>
      <c r="B32" s="70"/>
      <c r="C32" s="68"/>
      <c r="D32" s="69"/>
      <c r="E32" s="69"/>
      <c r="F32" s="69"/>
      <c r="G32" s="70"/>
      <c r="H32" s="68"/>
      <c r="I32" s="69"/>
      <c r="J32" s="69"/>
      <c r="K32" s="69"/>
      <c r="L32" s="69"/>
      <c r="M32" s="70"/>
      <c r="N32" s="75"/>
    </row>
    <row r="33" spans="1:14" ht="13.5" customHeight="1" thickBot="1">
      <c r="A33" s="144" t="s">
        <v>56</v>
      </c>
      <c r="B33" s="145"/>
      <c r="C33" s="146"/>
      <c r="D33" s="147">
        <f>D14+D24+D31</f>
        <v>0</v>
      </c>
      <c r="E33" s="147">
        <f t="shared" ref="E33:M33" si="11">E14+E24+E31</f>
        <v>0</v>
      </c>
      <c r="F33" s="147">
        <f t="shared" si="11"/>
        <v>0</v>
      </c>
      <c r="G33" s="148">
        <f t="shared" si="11"/>
        <v>0</v>
      </c>
      <c r="H33" s="149">
        <f t="shared" si="11"/>
        <v>0</v>
      </c>
      <c r="I33" s="147">
        <f t="shared" si="11"/>
        <v>0</v>
      </c>
      <c r="J33" s="147">
        <f t="shared" si="11"/>
        <v>0</v>
      </c>
      <c r="K33" s="147">
        <f t="shared" si="11"/>
        <v>0</v>
      </c>
      <c r="L33" s="147">
        <f t="shared" si="11"/>
        <v>0</v>
      </c>
      <c r="M33" s="148">
        <f t="shared" si="11"/>
        <v>0</v>
      </c>
      <c r="N33" s="81"/>
    </row>
    <row r="35" spans="1:14" ht="16.2" thickBot="1">
      <c r="A35" s="128" t="s">
        <v>57</v>
      </c>
      <c r="B35" s="38"/>
    </row>
    <row r="36" spans="1:14" ht="26.4">
      <c r="A36" s="82" t="s">
        <v>37</v>
      </c>
      <c r="B36" s="32" t="s">
        <v>38</v>
      </c>
      <c r="C36" s="30" t="s">
        <v>39</v>
      </c>
      <c r="D36" s="31" t="s">
        <v>40</v>
      </c>
      <c r="E36" s="31" t="s">
        <v>41</v>
      </c>
      <c r="F36" s="31" t="s">
        <v>42</v>
      </c>
      <c r="G36" s="91" t="s">
        <v>12</v>
      </c>
      <c r="H36" s="59" t="s">
        <v>7</v>
      </c>
      <c r="I36" s="60" t="s">
        <v>8</v>
      </c>
      <c r="J36" s="60" t="s">
        <v>9</v>
      </c>
      <c r="K36" s="60" t="s">
        <v>10</v>
      </c>
      <c r="L36" s="60" t="s">
        <v>11</v>
      </c>
      <c r="M36" s="61" t="s">
        <v>33</v>
      </c>
      <c r="N36" s="71" t="s">
        <v>43</v>
      </c>
    </row>
    <row r="37" spans="1:14">
      <c r="A37" s="62" t="s">
        <v>44</v>
      </c>
      <c r="B37" s="63"/>
      <c r="C37" s="62"/>
      <c r="D37" s="57"/>
      <c r="E37" s="57"/>
      <c r="F37" s="57"/>
      <c r="G37" s="63"/>
      <c r="H37" s="62"/>
      <c r="I37" s="57"/>
      <c r="J37" s="57"/>
      <c r="K37" s="57"/>
      <c r="L37" s="57"/>
      <c r="M37" s="63"/>
      <c r="N37" s="72"/>
    </row>
    <row r="38" spans="1:14" ht="14.4" outlineLevel="1">
      <c r="A38" s="83" t="s">
        <v>45</v>
      </c>
      <c r="B38" s="84"/>
      <c r="C38" s="92">
        <v>0</v>
      </c>
      <c r="D38" s="2">
        <v>0</v>
      </c>
      <c r="E38" s="3">
        <v>0</v>
      </c>
      <c r="F38" s="3">
        <v>0</v>
      </c>
      <c r="G38" s="93">
        <v>0</v>
      </c>
      <c r="H38" s="24">
        <v>0</v>
      </c>
      <c r="I38" s="2">
        <v>0</v>
      </c>
      <c r="J38" s="2">
        <v>0</v>
      </c>
      <c r="K38" s="2">
        <v>0</v>
      </c>
      <c r="L38" s="2">
        <v>0</v>
      </c>
      <c r="M38" s="76">
        <f>SUM(H38:L38)</f>
        <v>0</v>
      </c>
      <c r="N38" s="79"/>
    </row>
    <row r="39" spans="1:14" ht="14.4" outlineLevel="1">
      <c r="A39" s="85" t="s">
        <v>46</v>
      </c>
      <c r="B39" s="86"/>
      <c r="C39" s="92">
        <v>0</v>
      </c>
      <c r="D39" s="2">
        <v>0</v>
      </c>
      <c r="E39" s="3">
        <v>0</v>
      </c>
      <c r="F39" s="3">
        <v>0</v>
      </c>
      <c r="G39" s="19">
        <v>0</v>
      </c>
      <c r="H39" s="24">
        <v>0</v>
      </c>
      <c r="I39" s="2">
        <v>0</v>
      </c>
      <c r="J39" s="2">
        <v>0</v>
      </c>
      <c r="K39" s="2">
        <v>0</v>
      </c>
      <c r="L39" s="2">
        <v>0</v>
      </c>
      <c r="M39" s="76">
        <f t="shared" ref="M39:M45" si="12">SUM(H39:L39)</f>
        <v>0</v>
      </c>
      <c r="N39" s="79"/>
    </row>
    <row r="40" spans="1:14" ht="14.4" outlineLevel="1">
      <c r="A40" s="85" t="s">
        <v>47</v>
      </c>
      <c r="B40" s="86"/>
      <c r="C40" s="92">
        <v>0</v>
      </c>
      <c r="D40" s="2">
        <v>0</v>
      </c>
      <c r="E40" s="2">
        <v>0</v>
      </c>
      <c r="F40" s="3">
        <v>0</v>
      </c>
      <c r="G40" s="19">
        <v>0</v>
      </c>
      <c r="H40" s="24">
        <v>0</v>
      </c>
      <c r="I40" s="2">
        <v>0</v>
      </c>
      <c r="J40" s="2">
        <v>0</v>
      </c>
      <c r="K40" s="2">
        <v>0</v>
      </c>
      <c r="L40" s="2">
        <v>0</v>
      </c>
      <c r="M40" s="76">
        <f t="shared" si="12"/>
        <v>0</v>
      </c>
      <c r="N40" s="79"/>
    </row>
    <row r="41" spans="1:14" ht="14.4" outlineLevel="1">
      <c r="A41" s="85" t="s">
        <v>48</v>
      </c>
      <c r="B41" s="86"/>
      <c r="C41" s="92">
        <v>0</v>
      </c>
      <c r="D41" s="2">
        <v>0</v>
      </c>
      <c r="E41" s="2">
        <v>0</v>
      </c>
      <c r="F41" s="3">
        <v>0</v>
      </c>
      <c r="G41" s="19">
        <v>0</v>
      </c>
      <c r="H41" s="24">
        <v>0</v>
      </c>
      <c r="I41" s="2">
        <v>0</v>
      </c>
      <c r="J41" s="2">
        <v>0</v>
      </c>
      <c r="K41" s="2">
        <v>0</v>
      </c>
      <c r="L41" s="2">
        <v>0</v>
      </c>
      <c r="M41" s="76">
        <f t="shared" si="12"/>
        <v>0</v>
      </c>
      <c r="N41" s="79"/>
    </row>
    <row r="42" spans="1:14" ht="14.4" outlineLevel="1">
      <c r="A42" s="83" t="s">
        <v>49</v>
      </c>
      <c r="B42" s="84"/>
      <c r="C42" s="92">
        <v>0</v>
      </c>
      <c r="D42" s="2">
        <v>0</v>
      </c>
      <c r="E42" s="2">
        <v>0</v>
      </c>
      <c r="F42" s="3">
        <v>0</v>
      </c>
      <c r="G42" s="19">
        <v>0</v>
      </c>
      <c r="H42" s="24">
        <v>0</v>
      </c>
      <c r="I42" s="2">
        <v>0</v>
      </c>
      <c r="J42" s="2">
        <v>0</v>
      </c>
      <c r="K42" s="2">
        <v>0</v>
      </c>
      <c r="L42" s="2">
        <v>0</v>
      </c>
      <c r="M42" s="76">
        <f t="shared" si="12"/>
        <v>0</v>
      </c>
      <c r="N42" s="79"/>
    </row>
    <row r="43" spans="1:14" ht="14.4" outlineLevel="1">
      <c r="A43" s="126"/>
      <c r="B43" s="84"/>
      <c r="C43" s="92">
        <v>0</v>
      </c>
      <c r="D43" s="2">
        <v>0</v>
      </c>
      <c r="E43" s="2">
        <v>0</v>
      </c>
      <c r="F43" s="3">
        <v>0</v>
      </c>
      <c r="G43" s="19">
        <v>0</v>
      </c>
      <c r="H43" s="24">
        <v>0</v>
      </c>
      <c r="I43" s="2">
        <v>0</v>
      </c>
      <c r="J43" s="2">
        <v>0</v>
      </c>
      <c r="K43" s="2">
        <v>0</v>
      </c>
      <c r="L43" s="2">
        <v>0</v>
      </c>
      <c r="M43" s="76">
        <f t="shared" si="12"/>
        <v>0</v>
      </c>
      <c r="N43" s="79"/>
    </row>
    <row r="44" spans="1:14" ht="14.4" outlineLevel="1">
      <c r="A44" s="126"/>
      <c r="B44" s="84"/>
      <c r="C44" s="92">
        <v>0</v>
      </c>
      <c r="D44" s="2">
        <v>0</v>
      </c>
      <c r="E44" s="2">
        <v>0</v>
      </c>
      <c r="F44" s="3">
        <v>0</v>
      </c>
      <c r="G44" s="19">
        <v>0</v>
      </c>
      <c r="H44" s="24">
        <v>0</v>
      </c>
      <c r="I44" s="2">
        <v>0</v>
      </c>
      <c r="J44" s="2">
        <v>0</v>
      </c>
      <c r="K44" s="2">
        <v>0</v>
      </c>
      <c r="L44" s="2">
        <v>0</v>
      </c>
      <c r="M44" s="76">
        <f t="shared" si="12"/>
        <v>0</v>
      </c>
      <c r="N44" s="79"/>
    </row>
    <row r="45" spans="1:14" ht="14.4" outlineLevel="1">
      <c r="A45" s="126"/>
      <c r="B45" s="84"/>
      <c r="C45" s="92">
        <v>0</v>
      </c>
      <c r="D45" s="2">
        <v>0</v>
      </c>
      <c r="E45" s="2">
        <v>0</v>
      </c>
      <c r="F45" s="3">
        <v>0</v>
      </c>
      <c r="G45" s="19">
        <v>0</v>
      </c>
      <c r="H45" s="24">
        <v>0</v>
      </c>
      <c r="I45" s="2">
        <v>0</v>
      </c>
      <c r="J45" s="2">
        <v>0</v>
      </c>
      <c r="K45" s="2">
        <v>0</v>
      </c>
      <c r="L45" s="2">
        <v>0</v>
      </c>
      <c r="M45" s="76">
        <f t="shared" si="12"/>
        <v>0</v>
      </c>
      <c r="N45" s="79"/>
    </row>
    <row r="46" spans="1:14">
      <c r="A46" s="87" t="s">
        <v>50</v>
      </c>
      <c r="B46" s="88"/>
      <c r="C46" s="94"/>
      <c r="D46" s="4">
        <f>SUM(D38:D45)</f>
        <v>0</v>
      </c>
      <c r="E46" s="4">
        <f t="shared" ref="E46" si="13">SUM(E38:E45)</f>
        <v>0</v>
      </c>
      <c r="F46" s="4">
        <f t="shared" ref="F46" si="14">SUM(F38:F45)</f>
        <v>0</v>
      </c>
      <c r="G46" s="77">
        <f t="shared" ref="G46" si="15">SUM(G38:G45)</f>
        <v>0</v>
      </c>
      <c r="H46" s="78">
        <f t="shared" ref="H46" si="16">SUM(H38:H45)</f>
        <v>0</v>
      </c>
      <c r="I46" s="4">
        <f t="shared" ref="I46" si="17">SUM(I38:I45)</f>
        <v>0</v>
      </c>
      <c r="J46" s="4">
        <f t="shared" ref="J46" si="18">SUM(J38:J45)</f>
        <v>0</v>
      </c>
      <c r="K46" s="4">
        <f t="shared" ref="K46" si="19">SUM(K38:K45)</f>
        <v>0</v>
      </c>
      <c r="L46" s="4">
        <f t="shared" ref="L46" si="20">SUM(L38:L45)</f>
        <v>0</v>
      </c>
      <c r="M46" s="77">
        <f t="shared" ref="M46" si="21">SUM(M38:M45)</f>
        <v>0</v>
      </c>
      <c r="N46" s="80"/>
    </row>
    <row r="47" spans="1:14" ht="5.25" customHeight="1">
      <c r="A47" s="89"/>
      <c r="B47" s="90"/>
      <c r="C47" s="95"/>
      <c r="D47" s="39"/>
      <c r="E47" s="40"/>
      <c r="F47" s="41"/>
      <c r="G47" s="65"/>
      <c r="H47" s="64"/>
      <c r="I47" s="42"/>
      <c r="J47" s="42"/>
      <c r="K47" s="42"/>
      <c r="L47" s="42"/>
      <c r="M47" s="65"/>
      <c r="N47" s="74"/>
    </row>
    <row r="48" spans="1:14">
      <c r="A48" s="62" t="s">
        <v>51</v>
      </c>
      <c r="B48" s="63"/>
      <c r="C48" s="62"/>
      <c r="D48" s="57"/>
      <c r="E48" s="57"/>
      <c r="F48" s="57"/>
      <c r="G48" s="63"/>
      <c r="H48" s="62"/>
      <c r="I48" s="57"/>
      <c r="J48" s="57"/>
      <c r="K48" s="57"/>
      <c r="L48" s="57"/>
      <c r="M48" s="63"/>
      <c r="N48" s="72"/>
    </row>
    <row r="49" spans="1:14" ht="14.4" outlineLevel="1">
      <c r="A49" s="83" t="s">
        <v>52</v>
      </c>
      <c r="B49" s="84"/>
      <c r="C49" s="96">
        <v>0</v>
      </c>
      <c r="D49" s="2">
        <v>0</v>
      </c>
      <c r="E49" s="2">
        <v>0</v>
      </c>
      <c r="F49" s="3">
        <v>0</v>
      </c>
      <c r="G49" s="93">
        <v>0</v>
      </c>
      <c r="H49" s="24">
        <v>0</v>
      </c>
      <c r="I49" s="2">
        <v>0</v>
      </c>
      <c r="J49" s="2">
        <v>0</v>
      </c>
      <c r="K49" s="2">
        <v>0</v>
      </c>
      <c r="L49" s="2">
        <v>0</v>
      </c>
      <c r="M49" s="76">
        <f t="shared" ref="M49:M55" si="22">SUM(H49:L49)</f>
        <v>0</v>
      </c>
      <c r="N49" s="73"/>
    </row>
    <row r="50" spans="1:14" ht="14.4" outlineLevel="1">
      <c r="A50" s="83" t="s">
        <v>53</v>
      </c>
      <c r="B50" s="84"/>
      <c r="C50" s="16">
        <v>0</v>
      </c>
      <c r="D50" s="2">
        <v>0</v>
      </c>
      <c r="E50" s="2">
        <v>0</v>
      </c>
      <c r="F50" s="3">
        <v>0</v>
      </c>
      <c r="G50" s="93">
        <v>0</v>
      </c>
      <c r="H50" s="24">
        <v>0</v>
      </c>
      <c r="I50" s="2">
        <v>0</v>
      </c>
      <c r="J50" s="2">
        <v>0</v>
      </c>
      <c r="K50" s="2">
        <v>0</v>
      </c>
      <c r="L50" s="2">
        <v>0</v>
      </c>
      <c r="M50" s="76">
        <f t="shared" si="22"/>
        <v>0</v>
      </c>
      <c r="N50" s="79"/>
    </row>
    <row r="51" spans="1:14" ht="14.4" outlineLevel="1">
      <c r="A51" s="83" t="s">
        <v>54</v>
      </c>
      <c r="B51" s="84"/>
      <c r="C51" s="92">
        <v>0</v>
      </c>
      <c r="D51" s="2">
        <v>0</v>
      </c>
      <c r="E51" s="2">
        <v>0</v>
      </c>
      <c r="F51" s="3">
        <v>0</v>
      </c>
      <c r="G51" s="93">
        <v>0</v>
      </c>
      <c r="H51" s="24">
        <v>0</v>
      </c>
      <c r="I51" s="2">
        <v>0</v>
      </c>
      <c r="J51" s="2">
        <v>0</v>
      </c>
      <c r="K51" s="2">
        <v>0</v>
      </c>
      <c r="L51" s="2">
        <v>0</v>
      </c>
      <c r="M51" s="76">
        <f t="shared" si="22"/>
        <v>0</v>
      </c>
      <c r="N51" s="79"/>
    </row>
    <row r="52" spans="1:14" ht="14.4" outlineLevel="1">
      <c r="A52" s="126"/>
      <c r="B52" s="84"/>
      <c r="C52" s="16">
        <v>0</v>
      </c>
      <c r="D52" s="2">
        <v>0</v>
      </c>
      <c r="E52" s="2">
        <v>0</v>
      </c>
      <c r="F52" s="3">
        <v>0</v>
      </c>
      <c r="G52" s="93">
        <v>0</v>
      </c>
      <c r="H52" s="24">
        <v>0</v>
      </c>
      <c r="I52" s="2">
        <v>0</v>
      </c>
      <c r="J52" s="2">
        <v>0</v>
      </c>
      <c r="K52" s="2">
        <v>0</v>
      </c>
      <c r="L52" s="2">
        <v>0</v>
      </c>
      <c r="M52" s="76">
        <f t="shared" si="22"/>
        <v>0</v>
      </c>
      <c r="N52" s="79"/>
    </row>
    <row r="53" spans="1:14" ht="14.4" outlineLevel="1">
      <c r="A53" s="126"/>
      <c r="B53" s="84"/>
      <c r="C53" s="16">
        <v>0</v>
      </c>
      <c r="D53" s="2">
        <v>0</v>
      </c>
      <c r="E53" s="2">
        <v>0</v>
      </c>
      <c r="F53" s="3">
        <v>0</v>
      </c>
      <c r="G53" s="93">
        <v>0</v>
      </c>
      <c r="H53" s="24">
        <v>0</v>
      </c>
      <c r="I53" s="2">
        <v>0</v>
      </c>
      <c r="J53" s="2">
        <v>0</v>
      </c>
      <c r="K53" s="2">
        <v>0</v>
      </c>
      <c r="L53" s="2">
        <v>0</v>
      </c>
      <c r="M53" s="76">
        <f t="shared" si="22"/>
        <v>0</v>
      </c>
      <c r="N53" s="79"/>
    </row>
    <row r="54" spans="1:14" ht="14.4" outlineLevel="1">
      <c r="A54" s="126"/>
      <c r="B54" s="84"/>
      <c r="C54" s="16">
        <v>0</v>
      </c>
      <c r="D54" s="2">
        <v>0</v>
      </c>
      <c r="E54" s="2">
        <v>0</v>
      </c>
      <c r="F54" s="3">
        <v>0</v>
      </c>
      <c r="G54" s="93">
        <v>0</v>
      </c>
      <c r="H54" s="24">
        <v>0</v>
      </c>
      <c r="I54" s="2">
        <v>0</v>
      </c>
      <c r="J54" s="2">
        <v>0</v>
      </c>
      <c r="K54" s="2">
        <v>0</v>
      </c>
      <c r="L54" s="2">
        <v>0</v>
      </c>
      <c r="M54" s="76">
        <f t="shared" si="22"/>
        <v>0</v>
      </c>
      <c r="N54" s="79"/>
    </row>
    <row r="55" spans="1:14" ht="14.4" outlineLevel="1">
      <c r="A55" s="126"/>
      <c r="B55" s="84"/>
      <c r="C55" s="16">
        <v>0</v>
      </c>
      <c r="D55" s="2">
        <v>0</v>
      </c>
      <c r="E55" s="2">
        <v>0</v>
      </c>
      <c r="F55" s="3">
        <v>0</v>
      </c>
      <c r="G55" s="93">
        <v>0</v>
      </c>
      <c r="H55" s="24">
        <v>0</v>
      </c>
      <c r="I55" s="2">
        <v>0</v>
      </c>
      <c r="J55" s="2">
        <v>0</v>
      </c>
      <c r="K55" s="2">
        <v>0</v>
      </c>
      <c r="L55" s="2">
        <v>0</v>
      </c>
      <c r="M55" s="76">
        <f t="shared" si="22"/>
        <v>0</v>
      </c>
      <c r="N55" s="79"/>
    </row>
    <row r="56" spans="1:14">
      <c r="A56" s="87" t="s">
        <v>50</v>
      </c>
      <c r="B56" s="88"/>
      <c r="C56" s="94"/>
      <c r="D56" s="4">
        <f>SUM(D49:D55)</f>
        <v>0</v>
      </c>
      <c r="E56" s="4">
        <f t="shared" ref="E56" si="23">SUM(E49:E55)</f>
        <v>0</v>
      </c>
      <c r="F56" s="4">
        <f t="shared" ref="F56" si="24">SUM(F49:F55)</f>
        <v>0</v>
      </c>
      <c r="G56" s="77">
        <f t="shared" ref="G56" si="25">SUM(G49:G55)</f>
        <v>0</v>
      </c>
      <c r="H56" s="78">
        <f t="shared" ref="H56" si="26">SUM(H49:H55)</f>
        <v>0</v>
      </c>
      <c r="I56" s="4">
        <f t="shared" ref="I56" si="27">SUM(I49:I55)</f>
        <v>0</v>
      </c>
      <c r="J56" s="4">
        <f t="shared" ref="J56" si="28">SUM(J49:J55)</f>
        <v>0</v>
      </c>
      <c r="K56" s="4">
        <f t="shared" ref="K56" si="29">SUM(K49:K55)</f>
        <v>0</v>
      </c>
      <c r="L56" s="4">
        <f t="shared" ref="L56" si="30">SUM(L49:L55)</f>
        <v>0</v>
      </c>
      <c r="M56" s="77">
        <f t="shared" ref="M56" si="31">SUM(M49:M55)</f>
        <v>0</v>
      </c>
      <c r="N56" s="80"/>
    </row>
    <row r="57" spans="1:14" ht="5.25" customHeight="1">
      <c r="A57" s="89"/>
      <c r="B57" s="90"/>
      <c r="C57" s="97"/>
      <c r="D57" s="43"/>
      <c r="E57" s="44"/>
      <c r="F57" s="41"/>
      <c r="G57" s="98"/>
      <c r="H57" s="64"/>
      <c r="I57" s="42"/>
      <c r="J57" s="42"/>
      <c r="K57" s="42"/>
      <c r="L57" s="42"/>
      <c r="M57" s="65"/>
      <c r="N57" s="74"/>
    </row>
    <row r="58" spans="1:14" ht="13.5" customHeight="1">
      <c r="A58" s="66" t="s">
        <v>17</v>
      </c>
      <c r="B58" s="67"/>
      <c r="C58" s="66"/>
      <c r="D58" s="58"/>
      <c r="E58" s="58"/>
      <c r="F58" s="58"/>
      <c r="G58" s="67"/>
      <c r="H58" s="66"/>
      <c r="I58" s="58"/>
      <c r="J58" s="58"/>
      <c r="K58" s="58"/>
      <c r="L58" s="58"/>
      <c r="M58" s="67"/>
      <c r="N58" s="72"/>
    </row>
    <row r="59" spans="1:14" ht="14.4" outlineLevel="1">
      <c r="A59" s="83" t="s">
        <v>55</v>
      </c>
      <c r="B59" s="84"/>
      <c r="C59" s="92">
        <v>0</v>
      </c>
      <c r="D59" s="2">
        <v>0</v>
      </c>
      <c r="E59" s="2">
        <v>0</v>
      </c>
      <c r="F59" s="3">
        <v>0</v>
      </c>
      <c r="G59" s="19">
        <v>0</v>
      </c>
      <c r="H59" s="24">
        <v>0</v>
      </c>
      <c r="I59" s="2">
        <v>0</v>
      </c>
      <c r="J59" s="2">
        <v>0</v>
      </c>
      <c r="K59" s="2">
        <v>0</v>
      </c>
      <c r="L59" s="2">
        <v>0</v>
      </c>
      <c r="M59" s="76">
        <f>SUM(H59:L59)</f>
        <v>0</v>
      </c>
      <c r="N59" s="79"/>
    </row>
    <row r="60" spans="1:14" ht="14.4" outlineLevel="1">
      <c r="A60" s="126"/>
      <c r="B60" s="84"/>
      <c r="C60" s="92">
        <v>0</v>
      </c>
      <c r="D60" s="2">
        <v>0</v>
      </c>
      <c r="E60" s="2">
        <v>0</v>
      </c>
      <c r="F60" s="3">
        <v>0</v>
      </c>
      <c r="G60" s="19">
        <v>0</v>
      </c>
      <c r="H60" s="24">
        <v>0</v>
      </c>
      <c r="I60" s="2">
        <v>0</v>
      </c>
      <c r="J60" s="2">
        <v>0</v>
      </c>
      <c r="K60" s="2">
        <v>0</v>
      </c>
      <c r="L60" s="2">
        <v>0</v>
      </c>
      <c r="M60" s="76">
        <f>SUM(H60:L60)</f>
        <v>0</v>
      </c>
      <c r="N60" s="79"/>
    </row>
    <row r="61" spans="1:14" ht="14.4" outlineLevel="1">
      <c r="A61" s="126"/>
      <c r="B61" s="84"/>
      <c r="C61" s="92">
        <v>0</v>
      </c>
      <c r="D61" s="2">
        <v>0</v>
      </c>
      <c r="E61" s="2">
        <v>0</v>
      </c>
      <c r="F61" s="3">
        <v>0</v>
      </c>
      <c r="G61" s="19">
        <v>0</v>
      </c>
      <c r="H61" s="24">
        <v>0</v>
      </c>
      <c r="I61" s="2">
        <v>0</v>
      </c>
      <c r="J61" s="2">
        <v>0</v>
      </c>
      <c r="K61" s="2">
        <v>0</v>
      </c>
      <c r="L61" s="2">
        <v>0</v>
      </c>
      <c r="M61" s="76">
        <f>SUM(H61:L61)</f>
        <v>0</v>
      </c>
      <c r="N61" s="79"/>
    </row>
    <row r="62" spans="1:14" ht="14.4" outlineLevel="1">
      <c r="A62" s="126"/>
      <c r="B62" s="84"/>
      <c r="C62" s="92">
        <v>0</v>
      </c>
      <c r="D62" s="2">
        <v>0</v>
      </c>
      <c r="E62" s="2">
        <v>0</v>
      </c>
      <c r="F62" s="3">
        <v>0</v>
      </c>
      <c r="G62" s="19">
        <v>0</v>
      </c>
      <c r="H62" s="24">
        <v>0</v>
      </c>
      <c r="I62" s="2">
        <v>0</v>
      </c>
      <c r="J62" s="2">
        <v>0</v>
      </c>
      <c r="K62" s="2">
        <v>0</v>
      </c>
      <c r="L62" s="2">
        <v>0</v>
      </c>
      <c r="M62" s="76">
        <f t="shared" ref="M62" si="32">SUM(H62:L62)</f>
        <v>0</v>
      </c>
      <c r="N62" s="79"/>
    </row>
    <row r="63" spans="1:14">
      <c r="A63" s="87" t="s">
        <v>50</v>
      </c>
      <c r="B63" s="88"/>
      <c r="C63" s="94"/>
      <c r="D63" s="4">
        <f>SUM(D59:D62)</f>
        <v>0</v>
      </c>
      <c r="E63" s="4">
        <f t="shared" ref="E63" si="33">SUM(E59:E62)</f>
        <v>0</v>
      </c>
      <c r="F63" s="4">
        <f t="shared" ref="F63" si="34">SUM(F59:F62)</f>
        <v>0</v>
      </c>
      <c r="G63" s="77">
        <f t="shared" ref="G63" si="35">SUM(G59:G62)</f>
        <v>0</v>
      </c>
      <c r="H63" s="78">
        <f t="shared" ref="H63" si="36">SUM(H59:H62)</f>
        <v>0</v>
      </c>
      <c r="I63" s="4">
        <f t="shared" ref="I63" si="37">SUM(I59:I62)</f>
        <v>0</v>
      </c>
      <c r="J63" s="4">
        <f t="shared" ref="J63" si="38">SUM(J59:J62)</f>
        <v>0</v>
      </c>
      <c r="K63" s="4">
        <f t="shared" ref="K63" si="39">SUM(K59:K62)</f>
        <v>0</v>
      </c>
      <c r="L63" s="4">
        <f t="shared" ref="L63" si="40">SUM(L59:L62)</f>
        <v>0</v>
      </c>
      <c r="M63" s="77">
        <f t="shared" ref="M63" si="41">SUM(M59:M62)</f>
        <v>0</v>
      </c>
      <c r="N63" s="80"/>
    </row>
    <row r="64" spans="1:14" ht="5.25" customHeight="1">
      <c r="A64" s="68"/>
      <c r="B64" s="70"/>
      <c r="C64" s="68"/>
      <c r="D64" s="69"/>
      <c r="E64" s="69"/>
      <c r="F64" s="69"/>
      <c r="G64" s="70"/>
      <c r="H64" s="68"/>
      <c r="I64" s="69"/>
      <c r="J64" s="69"/>
      <c r="K64" s="69"/>
      <c r="L64" s="69"/>
      <c r="M64" s="70"/>
      <c r="N64" s="75"/>
    </row>
    <row r="65" spans="1:14" ht="13.8" thickBot="1">
      <c r="A65" s="144" t="s">
        <v>58</v>
      </c>
      <c r="B65" s="145"/>
      <c r="C65" s="146"/>
      <c r="D65" s="147">
        <f>D46+D56+D63</f>
        <v>0</v>
      </c>
      <c r="E65" s="147">
        <f t="shared" ref="E65:M65" si="42">E46+E56+E63</f>
        <v>0</v>
      </c>
      <c r="F65" s="147">
        <f t="shared" si="42"/>
        <v>0</v>
      </c>
      <c r="G65" s="148">
        <f t="shared" si="42"/>
        <v>0</v>
      </c>
      <c r="H65" s="149">
        <f t="shared" si="42"/>
        <v>0</v>
      </c>
      <c r="I65" s="147">
        <f t="shared" si="42"/>
        <v>0</v>
      </c>
      <c r="J65" s="147">
        <f t="shared" si="42"/>
        <v>0</v>
      </c>
      <c r="K65" s="147">
        <f t="shared" si="42"/>
        <v>0</v>
      </c>
      <c r="L65" s="147">
        <f t="shared" si="42"/>
        <v>0</v>
      </c>
      <c r="M65" s="148">
        <f t="shared" si="42"/>
        <v>0</v>
      </c>
      <c r="N65" s="81"/>
    </row>
    <row r="67" spans="1:14" ht="16.2" thickBot="1">
      <c r="A67" s="128" t="s">
        <v>59</v>
      </c>
    </row>
    <row r="68" spans="1:14" ht="26.4">
      <c r="A68" s="82" t="s">
        <v>37</v>
      </c>
      <c r="B68" s="32" t="s">
        <v>38</v>
      </c>
      <c r="C68" s="30" t="s">
        <v>39</v>
      </c>
      <c r="D68" s="31" t="s">
        <v>40</v>
      </c>
      <c r="E68" s="31" t="s">
        <v>41</v>
      </c>
      <c r="F68" s="31" t="s">
        <v>42</v>
      </c>
      <c r="G68" s="91" t="s">
        <v>12</v>
      </c>
      <c r="H68" s="59" t="s">
        <v>7</v>
      </c>
      <c r="I68" s="60" t="s">
        <v>8</v>
      </c>
      <c r="J68" s="60" t="s">
        <v>9</v>
      </c>
      <c r="K68" s="60" t="s">
        <v>10</v>
      </c>
      <c r="L68" s="60" t="s">
        <v>11</v>
      </c>
      <c r="M68" s="61" t="s">
        <v>33</v>
      </c>
    </row>
    <row r="69" spans="1:14">
      <c r="A69" s="99" t="s">
        <v>15</v>
      </c>
      <c r="B69" s="100"/>
      <c r="C69" s="101"/>
      <c r="D69" s="45">
        <f t="shared" ref="D69:L69" si="43">SUM(D46,D14)</f>
        <v>0</v>
      </c>
      <c r="E69" s="45">
        <f t="shared" si="43"/>
        <v>0</v>
      </c>
      <c r="F69" s="45">
        <f t="shared" si="43"/>
        <v>0</v>
      </c>
      <c r="G69" s="102">
        <f t="shared" si="43"/>
        <v>0</v>
      </c>
      <c r="H69" s="101">
        <f t="shared" si="43"/>
        <v>0</v>
      </c>
      <c r="I69" s="45">
        <f t="shared" si="43"/>
        <v>0</v>
      </c>
      <c r="J69" s="45">
        <f t="shared" si="43"/>
        <v>0</v>
      </c>
      <c r="K69" s="45">
        <f t="shared" si="43"/>
        <v>0</v>
      </c>
      <c r="L69" s="45">
        <f t="shared" si="43"/>
        <v>0</v>
      </c>
      <c r="M69" s="76">
        <f t="shared" ref="M69:M71" si="44">SUM(H69:L69)</f>
        <v>0</v>
      </c>
    </row>
    <row r="70" spans="1:14">
      <c r="A70" s="99" t="s">
        <v>16</v>
      </c>
      <c r="B70" s="100"/>
      <c r="C70" s="101"/>
      <c r="D70" s="45">
        <f t="shared" ref="D70:L70" si="45">SUM(D24,D56)</f>
        <v>0</v>
      </c>
      <c r="E70" s="45">
        <f t="shared" si="45"/>
        <v>0</v>
      </c>
      <c r="F70" s="45">
        <f t="shared" si="45"/>
        <v>0</v>
      </c>
      <c r="G70" s="102">
        <f t="shared" si="45"/>
        <v>0</v>
      </c>
      <c r="H70" s="101">
        <f t="shared" si="45"/>
        <v>0</v>
      </c>
      <c r="I70" s="45">
        <f t="shared" si="45"/>
        <v>0</v>
      </c>
      <c r="J70" s="45">
        <f t="shared" si="45"/>
        <v>0</v>
      </c>
      <c r="K70" s="45">
        <f t="shared" si="45"/>
        <v>0</v>
      </c>
      <c r="L70" s="45">
        <f t="shared" si="45"/>
        <v>0</v>
      </c>
      <c r="M70" s="76">
        <f t="shared" si="44"/>
        <v>0</v>
      </c>
    </row>
    <row r="71" spans="1:14">
      <c r="A71" s="99" t="s">
        <v>17</v>
      </c>
      <c r="B71" s="100"/>
      <c r="C71" s="101"/>
      <c r="D71" s="45">
        <f t="shared" ref="D71:L71" si="46">SUM(D31,D63)</f>
        <v>0</v>
      </c>
      <c r="E71" s="45">
        <f t="shared" si="46"/>
        <v>0</v>
      </c>
      <c r="F71" s="45">
        <f t="shared" si="46"/>
        <v>0</v>
      </c>
      <c r="G71" s="102">
        <f t="shared" si="46"/>
        <v>0</v>
      </c>
      <c r="H71" s="101">
        <f t="shared" si="46"/>
        <v>0</v>
      </c>
      <c r="I71" s="45">
        <f t="shared" si="46"/>
        <v>0</v>
      </c>
      <c r="J71" s="45">
        <f t="shared" si="46"/>
        <v>0</v>
      </c>
      <c r="K71" s="45">
        <f t="shared" si="46"/>
        <v>0</v>
      </c>
      <c r="L71" s="45">
        <f t="shared" si="46"/>
        <v>0</v>
      </c>
      <c r="M71" s="76">
        <f t="shared" si="44"/>
        <v>0</v>
      </c>
    </row>
    <row r="72" spans="1:14" ht="13.8" thickBot="1">
      <c r="A72" s="144" t="s">
        <v>60</v>
      </c>
      <c r="B72" s="145"/>
      <c r="C72" s="149"/>
      <c r="D72" s="147">
        <f t="shared" ref="D72:M72" si="47">SUM(D65,D33)</f>
        <v>0</v>
      </c>
      <c r="E72" s="147">
        <f t="shared" si="47"/>
        <v>0</v>
      </c>
      <c r="F72" s="147">
        <f t="shared" si="47"/>
        <v>0</v>
      </c>
      <c r="G72" s="148">
        <f t="shared" si="47"/>
        <v>0</v>
      </c>
      <c r="H72" s="149">
        <f t="shared" si="47"/>
        <v>0</v>
      </c>
      <c r="I72" s="147">
        <f t="shared" si="47"/>
        <v>0</v>
      </c>
      <c r="J72" s="147">
        <f t="shared" si="47"/>
        <v>0</v>
      </c>
      <c r="K72" s="147">
        <f t="shared" si="47"/>
        <v>0</v>
      </c>
      <c r="L72" s="147">
        <f t="shared" si="47"/>
        <v>0</v>
      </c>
      <c r="M72" s="148">
        <f t="shared" si="47"/>
        <v>0</v>
      </c>
    </row>
    <row r="73" spans="1:14">
      <c r="D73" s="150" t="b">
        <f t="shared" ref="D73:M73" si="48">SUM(D65,D33)=D72</f>
        <v>1</v>
      </c>
      <c r="E73" s="150" t="b">
        <f t="shared" si="48"/>
        <v>1</v>
      </c>
      <c r="F73" s="150" t="b">
        <f t="shared" si="48"/>
        <v>1</v>
      </c>
      <c r="G73" s="150" t="b">
        <f t="shared" si="48"/>
        <v>1</v>
      </c>
      <c r="H73" s="150" t="b">
        <f t="shared" si="48"/>
        <v>1</v>
      </c>
      <c r="I73" s="150" t="b">
        <f t="shared" si="48"/>
        <v>1</v>
      </c>
      <c r="J73" s="150" t="b">
        <f t="shared" si="48"/>
        <v>1</v>
      </c>
      <c r="K73" s="150" t="b">
        <f t="shared" si="48"/>
        <v>1</v>
      </c>
      <c r="L73" s="150" t="b">
        <f t="shared" si="48"/>
        <v>1</v>
      </c>
      <c r="M73" s="150" t="b">
        <f t="shared" si="48"/>
        <v>1</v>
      </c>
    </row>
  </sheetData>
  <pageMargins left="0.75" right="0.75" top="1" bottom="1" header="0.5" footer="0.5"/>
  <pageSetup scale="49" fitToHeight="0" orientation="landscape" r:id="rId1"/>
  <headerFooter alignWithMargins="0">
    <oddFooter xml:space="preserve">&amp;LConfidential and Proprietary Information of FINCA International and its affiliated companies 
Further distribution is not permitted without the express written consent of FINCA.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outlinePr summaryBelow="0"/>
    <pageSetUpPr fitToPage="1"/>
  </sheetPr>
  <dimension ref="A1:K98"/>
  <sheetViews>
    <sheetView showGridLines="0" zoomScaleNormal="100" workbookViewId="0"/>
  </sheetViews>
  <sheetFormatPr defaultColWidth="9.109375" defaultRowHeight="13.2" outlineLevelRow="1"/>
  <cols>
    <col min="1" max="1" width="44.44140625" style="104" bestFit="1" customWidth="1"/>
    <col min="2" max="8" width="12.6640625" style="104" customWidth="1"/>
    <col min="9" max="9" width="12.6640625" style="28" customWidth="1"/>
    <col min="10" max="10" width="48.5546875" style="28" customWidth="1"/>
    <col min="11" max="16384" width="9.109375" style="104"/>
  </cols>
  <sheetData>
    <row r="1" spans="1:10" ht="21">
      <c r="A1" s="27" t="s">
        <v>61</v>
      </c>
    </row>
    <row r="3" spans="1:10" s="103" customFormat="1">
      <c r="A3" s="103" t="s">
        <v>62</v>
      </c>
      <c r="B3" s="107"/>
    </row>
    <row r="5" spans="1:10" s="106" customFormat="1" ht="16.2" thickBot="1">
      <c r="A5" s="128" t="s">
        <v>19</v>
      </c>
      <c r="B5" s="105"/>
      <c r="C5" s="105"/>
      <c r="D5" s="105"/>
      <c r="E5" s="105"/>
      <c r="F5" s="105"/>
      <c r="G5" s="105"/>
      <c r="H5" s="105"/>
      <c r="I5" s="105"/>
      <c r="J5" s="105"/>
    </row>
    <row r="6" spans="1:10" ht="39.6">
      <c r="A6" s="109" t="s">
        <v>63</v>
      </c>
      <c r="B6" s="191" t="s">
        <v>64</v>
      </c>
      <c r="C6" s="192"/>
      <c r="D6" s="191" t="s">
        <v>65</v>
      </c>
      <c r="E6" s="192"/>
      <c r="F6" s="111" t="s">
        <v>66</v>
      </c>
      <c r="G6" s="109" t="s">
        <v>67</v>
      </c>
      <c r="H6" s="110" t="s">
        <v>68</v>
      </c>
      <c r="I6" s="111" t="s">
        <v>69</v>
      </c>
      <c r="J6" s="115" t="s">
        <v>31</v>
      </c>
    </row>
    <row r="7" spans="1:10" ht="15" customHeight="1" outlineLevel="1">
      <c r="A7" s="127" t="s">
        <v>70</v>
      </c>
      <c r="B7" s="193"/>
      <c r="C7" s="194"/>
      <c r="D7" s="193"/>
      <c r="E7" s="194"/>
      <c r="F7" s="117"/>
      <c r="G7" s="16">
        <v>0</v>
      </c>
      <c r="H7" s="11">
        <v>0</v>
      </c>
      <c r="I7" s="116">
        <f t="shared" ref="I7:I26" si="0">G7*H7</f>
        <v>0</v>
      </c>
      <c r="J7" s="22"/>
    </row>
    <row r="8" spans="1:10" ht="15" customHeight="1" outlineLevel="1">
      <c r="A8" s="127" t="s">
        <v>71</v>
      </c>
      <c r="B8" s="193"/>
      <c r="C8" s="194"/>
      <c r="D8" s="193"/>
      <c r="E8" s="194"/>
      <c r="F8" s="117"/>
      <c r="G8" s="16">
        <v>0</v>
      </c>
      <c r="H8" s="11">
        <v>0</v>
      </c>
      <c r="I8" s="116">
        <f t="shared" si="0"/>
        <v>0</v>
      </c>
      <c r="J8" s="22"/>
    </row>
    <row r="9" spans="1:10" ht="15" customHeight="1" outlineLevel="1">
      <c r="A9" s="127" t="s">
        <v>72</v>
      </c>
      <c r="B9" s="193"/>
      <c r="C9" s="194"/>
      <c r="D9" s="193"/>
      <c r="E9" s="194"/>
      <c r="F9" s="117"/>
      <c r="G9" s="16">
        <v>0</v>
      </c>
      <c r="H9" s="11">
        <v>0</v>
      </c>
      <c r="I9" s="116">
        <f t="shared" si="0"/>
        <v>0</v>
      </c>
      <c r="J9" s="22"/>
    </row>
    <row r="10" spans="1:10" ht="15" customHeight="1" outlineLevel="1">
      <c r="A10" s="127" t="s">
        <v>73</v>
      </c>
      <c r="B10" s="193"/>
      <c r="C10" s="194"/>
      <c r="D10" s="193"/>
      <c r="E10" s="194"/>
      <c r="F10" s="117"/>
      <c r="G10" s="16">
        <v>0</v>
      </c>
      <c r="H10" s="11">
        <v>0</v>
      </c>
      <c r="I10" s="116">
        <f t="shared" si="0"/>
        <v>0</v>
      </c>
      <c r="J10" s="22"/>
    </row>
    <row r="11" spans="1:10" ht="15" customHeight="1" outlineLevel="1">
      <c r="A11" s="127" t="s">
        <v>74</v>
      </c>
      <c r="B11" s="193"/>
      <c r="C11" s="194"/>
      <c r="D11" s="193"/>
      <c r="E11" s="194"/>
      <c r="F11" s="117"/>
      <c r="G11" s="16">
        <v>0</v>
      </c>
      <c r="H11" s="11">
        <v>0</v>
      </c>
      <c r="I11" s="116">
        <f t="shared" si="0"/>
        <v>0</v>
      </c>
      <c r="J11" s="22"/>
    </row>
    <row r="12" spans="1:10" ht="15" customHeight="1" outlineLevel="1">
      <c r="A12" s="127" t="s">
        <v>75</v>
      </c>
      <c r="B12" s="193"/>
      <c r="C12" s="194"/>
      <c r="D12" s="193"/>
      <c r="E12" s="194"/>
      <c r="F12" s="117"/>
      <c r="G12" s="16">
        <v>0</v>
      </c>
      <c r="H12" s="11">
        <v>0</v>
      </c>
      <c r="I12" s="116">
        <f t="shared" si="0"/>
        <v>0</v>
      </c>
      <c r="J12" s="22"/>
    </row>
    <row r="13" spans="1:10" ht="15" customHeight="1" outlineLevel="1">
      <c r="A13" s="127" t="s">
        <v>76</v>
      </c>
      <c r="B13" s="193"/>
      <c r="C13" s="194"/>
      <c r="D13" s="193"/>
      <c r="E13" s="194"/>
      <c r="F13" s="117"/>
      <c r="G13" s="16">
        <v>0</v>
      </c>
      <c r="H13" s="11">
        <v>0</v>
      </c>
      <c r="I13" s="116">
        <f t="shared" si="0"/>
        <v>0</v>
      </c>
      <c r="J13" s="22"/>
    </row>
    <row r="14" spans="1:10" ht="15" customHeight="1" outlineLevel="1">
      <c r="A14" s="127" t="s">
        <v>77</v>
      </c>
      <c r="B14" s="193"/>
      <c r="C14" s="194"/>
      <c r="D14" s="193"/>
      <c r="E14" s="194"/>
      <c r="F14" s="117"/>
      <c r="G14" s="16">
        <v>0</v>
      </c>
      <c r="H14" s="11">
        <v>0</v>
      </c>
      <c r="I14" s="116">
        <f t="shared" si="0"/>
        <v>0</v>
      </c>
      <c r="J14" s="22"/>
    </row>
    <row r="15" spans="1:10" ht="15" customHeight="1" outlineLevel="1">
      <c r="A15" s="127" t="s">
        <v>78</v>
      </c>
      <c r="B15" s="193"/>
      <c r="C15" s="194"/>
      <c r="D15" s="193"/>
      <c r="E15" s="194"/>
      <c r="F15" s="117"/>
      <c r="G15" s="16">
        <v>0</v>
      </c>
      <c r="H15" s="11">
        <v>0</v>
      </c>
      <c r="I15" s="116">
        <f t="shared" si="0"/>
        <v>0</v>
      </c>
      <c r="J15" s="22"/>
    </row>
    <row r="16" spans="1:10" ht="15" customHeight="1" outlineLevel="1">
      <c r="A16" s="127" t="s">
        <v>79</v>
      </c>
      <c r="B16" s="193"/>
      <c r="C16" s="194"/>
      <c r="D16" s="193"/>
      <c r="E16" s="194"/>
      <c r="F16" s="117"/>
      <c r="G16" s="16">
        <v>0</v>
      </c>
      <c r="H16" s="11">
        <v>0</v>
      </c>
      <c r="I16" s="116">
        <f t="shared" si="0"/>
        <v>0</v>
      </c>
      <c r="J16" s="22"/>
    </row>
    <row r="17" spans="1:10" ht="15" customHeight="1" outlineLevel="1">
      <c r="A17" s="127" t="s">
        <v>80</v>
      </c>
      <c r="B17" s="193"/>
      <c r="C17" s="194"/>
      <c r="D17" s="193"/>
      <c r="E17" s="194"/>
      <c r="F17" s="117"/>
      <c r="G17" s="16">
        <v>0</v>
      </c>
      <c r="H17" s="11">
        <v>0</v>
      </c>
      <c r="I17" s="116">
        <f t="shared" si="0"/>
        <v>0</v>
      </c>
      <c r="J17" s="22"/>
    </row>
    <row r="18" spans="1:10" ht="15" customHeight="1" outlineLevel="1">
      <c r="A18" s="127" t="s">
        <v>81</v>
      </c>
      <c r="B18" s="193"/>
      <c r="C18" s="194"/>
      <c r="D18" s="193"/>
      <c r="E18" s="194"/>
      <c r="F18" s="117"/>
      <c r="G18" s="16">
        <v>0</v>
      </c>
      <c r="H18" s="11">
        <v>0</v>
      </c>
      <c r="I18" s="116">
        <f t="shared" si="0"/>
        <v>0</v>
      </c>
      <c r="J18" s="22"/>
    </row>
    <row r="19" spans="1:10" ht="15" customHeight="1" outlineLevel="1">
      <c r="A19" s="127" t="s">
        <v>82</v>
      </c>
      <c r="B19" s="193"/>
      <c r="C19" s="194"/>
      <c r="D19" s="193"/>
      <c r="E19" s="194"/>
      <c r="F19" s="117"/>
      <c r="G19" s="16">
        <v>0</v>
      </c>
      <c r="H19" s="11">
        <v>0</v>
      </c>
      <c r="I19" s="116">
        <f t="shared" si="0"/>
        <v>0</v>
      </c>
      <c r="J19" s="22"/>
    </row>
    <row r="20" spans="1:10" ht="15" customHeight="1" outlineLevel="1">
      <c r="A20" s="127" t="s">
        <v>83</v>
      </c>
      <c r="B20" s="193"/>
      <c r="C20" s="194"/>
      <c r="D20" s="193"/>
      <c r="E20" s="194"/>
      <c r="F20" s="117"/>
      <c r="G20" s="16">
        <v>0</v>
      </c>
      <c r="H20" s="11">
        <v>0</v>
      </c>
      <c r="I20" s="116">
        <f t="shared" si="0"/>
        <v>0</v>
      </c>
      <c r="J20" s="22"/>
    </row>
    <row r="21" spans="1:10" ht="15" customHeight="1" outlineLevel="1">
      <c r="A21" s="127" t="s">
        <v>84</v>
      </c>
      <c r="B21" s="193"/>
      <c r="C21" s="194"/>
      <c r="D21" s="193"/>
      <c r="E21" s="194"/>
      <c r="F21" s="117"/>
      <c r="G21" s="16">
        <v>0</v>
      </c>
      <c r="H21" s="11">
        <v>0</v>
      </c>
      <c r="I21" s="116">
        <f t="shared" si="0"/>
        <v>0</v>
      </c>
      <c r="J21" s="22"/>
    </row>
    <row r="22" spans="1:10" ht="15" customHeight="1" outlineLevel="1">
      <c r="A22" s="127" t="s">
        <v>85</v>
      </c>
      <c r="B22" s="193"/>
      <c r="C22" s="194"/>
      <c r="D22" s="193"/>
      <c r="E22" s="194"/>
      <c r="F22" s="117"/>
      <c r="G22" s="16">
        <v>0</v>
      </c>
      <c r="H22" s="11">
        <v>0</v>
      </c>
      <c r="I22" s="116">
        <f t="shared" si="0"/>
        <v>0</v>
      </c>
      <c r="J22" s="22"/>
    </row>
    <row r="23" spans="1:10" ht="15" customHeight="1" outlineLevel="1">
      <c r="A23" s="127" t="s">
        <v>86</v>
      </c>
      <c r="B23" s="193"/>
      <c r="C23" s="194"/>
      <c r="D23" s="193"/>
      <c r="E23" s="194"/>
      <c r="F23" s="117"/>
      <c r="G23" s="16">
        <v>0</v>
      </c>
      <c r="H23" s="11">
        <v>0</v>
      </c>
      <c r="I23" s="116">
        <f t="shared" si="0"/>
        <v>0</v>
      </c>
      <c r="J23" s="22"/>
    </row>
    <row r="24" spans="1:10" ht="15" customHeight="1" outlineLevel="1">
      <c r="A24" s="127" t="s">
        <v>87</v>
      </c>
      <c r="B24" s="193"/>
      <c r="C24" s="194"/>
      <c r="D24" s="193"/>
      <c r="E24" s="194"/>
      <c r="F24" s="117"/>
      <c r="G24" s="16">
        <v>0</v>
      </c>
      <c r="H24" s="11">
        <v>0</v>
      </c>
      <c r="I24" s="116">
        <f t="shared" si="0"/>
        <v>0</v>
      </c>
      <c r="J24" s="22"/>
    </row>
    <row r="25" spans="1:10" ht="15" customHeight="1" outlineLevel="1">
      <c r="A25" s="127" t="s">
        <v>88</v>
      </c>
      <c r="B25" s="193"/>
      <c r="C25" s="194"/>
      <c r="D25" s="193"/>
      <c r="E25" s="194"/>
      <c r="F25" s="117"/>
      <c r="G25" s="16">
        <v>0</v>
      </c>
      <c r="H25" s="11">
        <v>0</v>
      </c>
      <c r="I25" s="116">
        <f t="shared" si="0"/>
        <v>0</v>
      </c>
      <c r="J25" s="22"/>
    </row>
    <row r="26" spans="1:10" ht="15" customHeight="1" outlineLevel="1">
      <c r="A26" s="127" t="s">
        <v>89</v>
      </c>
      <c r="B26" s="193"/>
      <c r="C26" s="194"/>
      <c r="D26" s="193"/>
      <c r="E26" s="194"/>
      <c r="F26" s="117"/>
      <c r="G26" s="16">
        <v>0</v>
      </c>
      <c r="H26" s="11">
        <v>0</v>
      </c>
      <c r="I26" s="116">
        <f t="shared" si="0"/>
        <v>0</v>
      </c>
      <c r="J26" s="22"/>
    </row>
    <row r="27" spans="1:10" ht="15" customHeight="1" thickBot="1">
      <c r="A27" s="20" t="s">
        <v>50</v>
      </c>
      <c r="B27" s="195"/>
      <c r="C27" s="196"/>
      <c r="D27" s="195"/>
      <c r="E27" s="196"/>
      <c r="F27" s="18"/>
      <c r="G27" s="25"/>
      <c r="H27" s="21"/>
      <c r="I27" s="159">
        <f>SUM(I7:I26)</f>
        <v>0</v>
      </c>
      <c r="J27" s="23"/>
    </row>
    <row r="28" spans="1:10" ht="7.5" customHeight="1" thickBot="1">
      <c r="A28" s="123"/>
      <c r="B28" s="35"/>
      <c r="C28" s="36"/>
      <c r="D28" s="36"/>
      <c r="E28" s="36"/>
      <c r="F28" s="36"/>
      <c r="G28" s="36"/>
      <c r="H28" s="36"/>
      <c r="I28" s="36"/>
      <c r="J28" s="124"/>
    </row>
    <row r="29" spans="1:10" ht="15" customHeight="1">
      <c r="A29" s="197" t="s">
        <v>90</v>
      </c>
      <c r="B29" s="198"/>
      <c r="C29" s="199"/>
      <c r="D29" s="109" t="s">
        <v>7</v>
      </c>
      <c r="E29" s="110" t="s">
        <v>8</v>
      </c>
      <c r="F29" s="110" t="s">
        <v>9</v>
      </c>
      <c r="G29" s="110" t="s">
        <v>10</v>
      </c>
      <c r="H29" s="110" t="s">
        <v>11</v>
      </c>
      <c r="I29" s="111" t="s">
        <v>33</v>
      </c>
      <c r="J29" s="115" t="s">
        <v>31</v>
      </c>
    </row>
    <row r="30" spans="1:10" ht="15" customHeight="1" outlineLevel="1">
      <c r="A30" s="166" t="s">
        <v>91</v>
      </c>
      <c r="B30" s="162"/>
      <c r="C30" s="163"/>
      <c r="D30" s="26">
        <v>0</v>
      </c>
      <c r="E30" s="12">
        <v>0</v>
      </c>
      <c r="F30" s="12">
        <v>0</v>
      </c>
      <c r="G30" s="12">
        <v>0</v>
      </c>
      <c r="H30" s="12">
        <v>0</v>
      </c>
      <c r="I30" s="125">
        <f t="shared" ref="I30:I37" si="1">SUM(D30:H30)</f>
        <v>0</v>
      </c>
      <c r="J30" s="164"/>
    </row>
    <row r="31" spans="1:10" ht="15" customHeight="1" outlineLevel="1">
      <c r="A31" s="166" t="s">
        <v>92</v>
      </c>
      <c r="B31" s="162"/>
      <c r="C31" s="163"/>
      <c r="D31" s="26">
        <v>0</v>
      </c>
      <c r="E31" s="12">
        <v>0</v>
      </c>
      <c r="F31" s="12">
        <v>0</v>
      </c>
      <c r="G31" s="12">
        <v>0</v>
      </c>
      <c r="H31" s="12">
        <v>0</v>
      </c>
      <c r="I31" s="125">
        <f t="shared" si="1"/>
        <v>0</v>
      </c>
      <c r="J31" s="164"/>
    </row>
    <row r="32" spans="1:10" ht="15" customHeight="1" outlineLevel="1">
      <c r="A32" s="166" t="s">
        <v>93</v>
      </c>
      <c r="B32" s="162"/>
      <c r="C32" s="163"/>
      <c r="D32" s="26">
        <v>0</v>
      </c>
      <c r="E32" s="12">
        <v>0</v>
      </c>
      <c r="F32" s="12">
        <v>0</v>
      </c>
      <c r="G32" s="12">
        <v>0</v>
      </c>
      <c r="H32" s="12">
        <v>0</v>
      </c>
      <c r="I32" s="125">
        <f t="shared" si="1"/>
        <v>0</v>
      </c>
      <c r="J32" s="164"/>
    </row>
    <row r="33" spans="1:10" ht="15" customHeight="1" outlineLevel="1">
      <c r="A33" s="166" t="s">
        <v>94</v>
      </c>
      <c r="B33" s="162"/>
      <c r="C33" s="163"/>
      <c r="D33" s="26">
        <v>0</v>
      </c>
      <c r="E33" s="12">
        <v>0</v>
      </c>
      <c r="F33" s="12">
        <v>0</v>
      </c>
      <c r="G33" s="12">
        <v>0</v>
      </c>
      <c r="H33" s="12">
        <v>0</v>
      </c>
      <c r="I33" s="125">
        <f t="shared" si="1"/>
        <v>0</v>
      </c>
      <c r="J33" s="164"/>
    </row>
    <row r="34" spans="1:10" ht="15" customHeight="1" outlineLevel="1">
      <c r="A34" s="166" t="s">
        <v>95</v>
      </c>
      <c r="B34" s="162"/>
      <c r="C34" s="163"/>
      <c r="D34" s="26">
        <v>0</v>
      </c>
      <c r="E34" s="12">
        <v>0</v>
      </c>
      <c r="F34" s="12">
        <v>0</v>
      </c>
      <c r="G34" s="12">
        <v>0</v>
      </c>
      <c r="H34" s="12">
        <v>0</v>
      </c>
      <c r="I34" s="125">
        <f t="shared" si="1"/>
        <v>0</v>
      </c>
      <c r="J34" s="164"/>
    </row>
    <row r="35" spans="1:10" ht="15" customHeight="1" outlineLevel="1">
      <c r="A35" s="166" t="s">
        <v>96</v>
      </c>
      <c r="B35" s="162"/>
      <c r="C35" s="163"/>
      <c r="D35" s="26">
        <v>0</v>
      </c>
      <c r="E35" s="12">
        <v>0</v>
      </c>
      <c r="F35" s="12">
        <v>0</v>
      </c>
      <c r="G35" s="12">
        <v>0</v>
      </c>
      <c r="H35" s="12">
        <v>0</v>
      </c>
      <c r="I35" s="125">
        <f t="shared" ref="I35" si="2">SUM(D35:H35)</f>
        <v>0</v>
      </c>
      <c r="J35" s="164"/>
    </row>
    <row r="36" spans="1:10" ht="15" customHeight="1" outlineLevel="1">
      <c r="A36" s="166" t="s">
        <v>97</v>
      </c>
      <c r="B36" s="162"/>
      <c r="C36" s="163"/>
      <c r="D36" s="26">
        <v>0</v>
      </c>
      <c r="E36" s="12">
        <v>0</v>
      </c>
      <c r="F36" s="12">
        <v>0</v>
      </c>
      <c r="G36" s="12">
        <v>0</v>
      </c>
      <c r="H36" s="12">
        <v>0</v>
      </c>
      <c r="I36" s="125">
        <f t="shared" si="1"/>
        <v>0</v>
      </c>
      <c r="J36" s="164"/>
    </row>
    <row r="37" spans="1:10" ht="15" customHeight="1" outlineLevel="1">
      <c r="A37" s="166" t="s">
        <v>98</v>
      </c>
      <c r="B37" s="162"/>
      <c r="C37" s="163"/>
      <c r="D37" s="26">
        <v>0</v>
      </c>
      <c r="E37" s="12">
        <v>0</v>
      </c>
      <c r="F37" s="12">
        <v>0</v>
      </c>
      <c r="G37" s="12">
        <v>0</v>
      </c>
      <c r="H37" s="12">
        <v>0</v>
      </c>
      <c r="I37" s="125">
        <f t="shared" si="1"/>
        <v>0</v>
      </c>
      <c r="J37" s="164"/>
    </row>
    <row r="38" spans="1:10" ht="15" customHeight="1" thickBot="1">
      <c r="A38" s="156" t="s">
        <v>50</v>
      </c>
      <c r="B38" s="157"/>
      <c r="C38" s="158"/>
      <c r="D38" s="151">
        <f t="shared" ref="D38:I38" si="3">SUM(D30:D37)</f>
        <v>0</v>
      </c>
      <c r="E38" s="152">
        <f t="shared" si="3"/>
        <v>0</v>
      </c>
      <c r="F38" s="152">
        <f t="shared" si="3"/>
        <v>0</v>
      </c>
      <c r="G38" s="152">
        <f t="shared" si="3"/>
        <v>0</v>
      </c>
      <c r="H38" s="152">
        <f t="shared" si="3"/>
        <v>0</v>
      </c>
      <c r="I38" s="153">
        <f t="shared" si="3"/>
        <v>0</v>
      </c>
      <c r="J38" s="154"/>
    </row>
    <row r="39" spans="1:10">
      <c r="A39" s="35"/>
      <c r="B39" s="35"/>
      <c r="C39" s="36"/>
      <c r="D39" s="36"/>
      <c r="E39" s="36"/>
      <c r="F39" s="36"/>
      <c r="G39" s="36"/>
      <c r="H39" s="36"/>
      <c r="I39" s="155" t="b">
        <f>I38=I27</f>
        <v>1</v>
      </c>
      <c r="J39" s="104"/>
    </row>
    <row r="40" spans="1:10">
      <c r="A40" s="35"/>
      <c r="B40" s="35"/>
      <c r="C40" s="36"/>
      <c r="D40" s="36"/>
      <c r="E40" s="36"/>
      <c r="F40" s="36"/>
      <c r="G40" s="36"/>
      <c r="H40" s="36"/>
      <c r="I40" s="36"/>
      <c r="J40" s="36"/>
    </row>
    <row r="41" spans="1:10" s="106" customFormat="1" ht="16.2" thickBot="1">
      <c r="A41" s="128" t="s">
        <v>99</v>
      </c>
      <c r="B41" s="105"/>
      <c r="C41" s="105"/>
      <c r="D41" s="105"/>
      <c r="E41" s="105"/>
      <c r="F41" s="105"/>
      <c r="G41" s="105"/>
      <c r="H41" s="105"/>
      <c r="I41" s="105"/>
      <c r="J41" s="105"/>
    </row>
    <row r="42" spans="1:10" s="106" customFormat="1" ht="39.6">
      <c r="A42" s="109" t="s">
        <v>100</v>
      </c>
      <c r="B42" s="110" t="s">
        <v>101</v>
      </c>
      <c r="C42" s="110" t="s">
        <v>102</v>
      </c>
      <c r="D42" s="110" t="s">
        <v>103</v>
      </c>
      <c r="E42" s="110" t="s">
        <v>104</v>
      </c>
      <c r="F42" s="110" t="s">
        <v>105</v>
      </c>
      <c r="G42" s="110" t="s">
        <v>106</v>
      </c>
      <c r="H42" s="110" t="s">
        <v>107</v>
      </c>
      <c r="I42" s="111" t="s">
        <v>33</v>
      </c>
      <c r="J42" s="115" t="s">
        <v>31</v>
      </c>
    </row>
    <row r="43" spans="1:10" s="106" customFormat="1" ht="15" customHeight="1" outlineLevel="1">
      <c r="A43" s="127" t="s">
        <v>91</v>
      </c>
      <c r="B43" s="10">
        <v>0</v>
      </c>
      <c r="C43" s="10">
        <v>0</v>
      </c>
      <c r="D43" s="10">
        <v>0</v>
      </c>
      <c r="E43" s="11">
        <v>0</v>
      </c>
      <c r="F43" s="11">
        <v>0</v>
      </c>
      <c r="G43" s="11">
        <v>0</v>
      </c>
      <c r="H43" s="11">
        <v>0</v>
      </c>
      <c r="I43" s="116">
        <f>SUM(E43:H43)</f>
        <v>0</v>
      </c>
      <c r="J43" s="118"/>
    </row>
    <row r="44" spans="1:10" s="106" customFormat="1" ht="15" customHeight="1" outlineLevel="1">
      <c r="A44" s="127" t="s">
        <v>92</v>
      </c>
      <c r="B44" s="10">
        <v>0</v>
      </c>
      <c r="C44" s="10">
        <v>0</v>
      </c>
      <c r="D44" s="10">
        <v>0</v>
      </c>
      <c r="E44" s="11">
        <v>0</v>
      </c>
      <c r="F44" s="11">
        <v>0</v>
      </c>
      <c r="G44" s="11">
        <v>0</v>
      </c>
      <c r="H44" s="11">
        <v>0</v>
      </c>
      <c r="I44" s="116">
        <f t="shared" ref="I44:I50" si="4">SUM(E44:H44)</f>
        <v>0</v>
      </c>
      <c r="J44" s="118"/>
    </row>
    <row r="45" spans="1:10" s="106" customFormat="1" ht="15" customHeight="1" outlineLevel="1">
      <c r="A45" s="127" t="s">
        <v>108</v>
      </c>
      <c r="B45" s="10">
        <v>0</v>
      </c>
      <c r="C45" s="10">
        <v>0</v>
      </c>
      <c r="D45" s="10">
        <v>0</v>
      </c>
      <c r="E45" s="11">
        <v>0</v>
      </c>
      <c r="F45" s="11">
        <v>0</v>
      </c>
      <c r="G45" s="11">
        <v>0</v>
      </c>
      <c r="H45" s="11">
        <v>0</v>
      </c>
      <c r="I45" s="116">
        <f t="shared" si="4"/>
        <v>0</v>
      </c>
      <c r="J45" s="118"/>
    </row>
    <row r="46" spans="1:10" s="106" customFormat="1" ht="15" customHeight="1" outlineLevel="1">
      <c r="A46" s="127" t="s">
        <v>94</v>
      </c>
      <c r="B46" s="10">
        <v>0</v>
      </c>
      <c r="C46" s="10">
        <v>0</v>
      </c>
      <c r="D46" s="10">
        <v>0</v>
      </c>
      <c r="E46" s="11">
        <v>0</v>
      </c>
      <c r="F46" s="11">
        <v>0</v>
      </c>
      <c r="G46" s="11">
        <v>0</v>
      </c>
      <c r="H46" s="11">
        <v>0</v>
      </c>
      <c r="I46" s="116">
        <f t="shared" si="4"/>
        <v>0</v>
      </c>
      <c r="J46" s="118"/>
    </row>
    <row r="47" spans="1:10" s="106" customFormat="1" ht="15" customHeight="1" outlineLevel="1">
      <c r="A47" s="127" t="s">
        <v>95</v>
      </c>
      <c r="B47" s="10">
        <v>0</v>
      </c>
      <c r="C47" s="10">
        <v>0</v>
      </c>
      <c r="D47" s="10">
        <v>0</v>
      </c>
      <c r="E47" s="11">
        <v>0</v>
      </c>
      <c r="F47" s="11">
        <v>0</v>
      </c>
      <c r="G47" s="11">
        <v>0</v>
      </c>
      <c r="H47" s="11">
        <v>0</v>
      </c>
      <c r="I47" s="116">
        <f t="shared" si="4"/>
        <v>0</v>
      </c>
      <c r="J47" s="118"/>
    </row>
    <row r="48" spans="1:10" s="106" customFormat="1" ht="15" customHeight="1" outlineLevel="1">
      <c r="A48" s="127" t="s">
        <v>96</v>
      </c>
      <c r="B48" s="10">
        <v>0</v>
      </c>
      <c r="C48" s="10">
        <v>0</v>
      </c>
      <c r="D48" s="10">
        <v>0</v>
      </c>
      <c r="E48" s="11">
        <v>0</v>
      </c>
      <c r="F48" s="11">
        <v>0</v>
      </c>
      <c r="G48" s="11">
        <v>0</v>
      </c>
      <c r="H48" s="11">
        <v>0</v>
      </c>
      <c r="I48" s="116">
        <f t="shared" si="4"/>
        <v>0</v>
      </c>
      <c r="J48" s="118"/>
    </row>
    <row r="49" spans="1:11" s="106" customFormat="1" ht="15" customHeight="1" outlineLevel="1">
      <c r="A49" s="127" t="s">
        <v>97</v>
      </c>
      <c r="B49" s="10">
        <v>0</v>
      </c>
      <c r="C49" s="10">
        <v>0</v>
      </c>
      <c r="D49" s="10">
        <v>0</v>
      </c>
      <c r="E49" s="11">
        <v>0</v>
      </c>
      <c r="F49" s="11">
        <v>0</v>
      </c>
      <c r="G49" s="11">
        <v>0</v>
      </c>
      <c r="H49" s="11">
        <v>0</v>
      </c>
      <c r="I49" s="116">
        <f t="shared" si="4"/>
        <v>0</v>
      </c>
      <c r="J49" s="118"/>
    </row>
    <row r="50" spans="1:11" s="106" customFormat="1" ht="15" customHeight="1" outlineLevel="1">
      <c r="A50" s="127" t="s">
        <v>98</v>
      </c>
      <c r="B50" s="10">
        <v>0</v>
      </c>
      <c r="C50" s="10">
        <v>0</v>
      </c>
      <c r="D50" s="10">
        <v>0</v>
      </c>
      <c r="E50" s="11">
        <v>0</v>
      </c>
      <c r="F50" s="11">
        <v>0</v>
      </c>
      <c r="G50" s="11">
        <v>0</v>
      </c>
      <c r="H50" s="11">
        <v>0</v>
      </c>
      <c r="I50" s="116">
        <f t="shared" si="4"/>
        <v>0</v>
      </c>
      <c r="J50" s="118"/>
    </row>
    <row r="51" spans="1:11" s="106" customFormat="1" ht="15" customHeight="1" thickBot="1">
      <c r="A51" s="20" t="s">
        <v>50</v>
      </c>
      <c r="B51" s="119"/>
      <c r="C51" s="17">
        <f>SUM(C43:C50)</f>
        <v>0</v>
      </c>
      <c r="D51" s="119"/>
      <c r="E51" s="21">
        <f>SUM(E43:E50)</f>
        <v>0</v>
      </c>
      <c r="F51" s="21">
        <f t="shared" ref="F51:I51" si="5">SUM(F43:F50)</f>
        <v>0</v>
      </c>
      <c r="G51" s="21">
        <f t="shared" si="5"/>
        <v>0</v>
      </c>
      <c r="H51" s="21">
        <f t="shared" si="5"/>
        <v>0</v>
      </c>
      <c r="I51" s="159">
        <f t="shared" si="5"/>
        <v>0</v>
      </c>
      <c r="J51" s="120"/>
    </row>
    <row r="52" spans="1:11" s="106" customFormat="1" ht="7.5" customHeight="1" thickBot="1">
      <c r="A52" s="121"/>
      <c r="B52" s="105"/>
      <c r="C52" s="105"/>
      <c r="D52" s="105"/>
      <c r="E52" s="105"/>
      <c r="F52" s="105"/>
      <c r="G52" s="105"/>
      <c r="H52" s="105"/>
      <c r="I52" s="105"/>
      <c r="J52" s="122"/>
    </row>
    <row r="53" spans="1:11" ht="15" customHeight="1">
      <c r="A53" s="197" t="s">
        <v>109</v>
      </c>
      <c r="B53" s="198"/>
      <c r="C53" s="199"/>
      <c r="D53" s="109" t="s">
        <v>7</v>
      </c>
      <c r="E53" s="110" t="s">
        <v>8</v>
      </c>
      <c r="F53" s="110" t="s">
        <v>9</v>
      </c>
      <c r="G53" s="110" t="s">
        <v>10</v>
      </c>
      <c r="H53" s="110" t="s">
        <v>11</v>
      </c>
      <c r="I53" s="111" t="s">
        <v>33</v>
      </c>
      <c r="J53" s="115" t="s">
        <v>31</v>
      </c>
    </row>
    <row r="54" spans="1:11" ht="15" customHeight="1" outlineLevel="1">
      <c r="A54" s="161" t="s">
        <v>91</v>
      </c>
      <c r="B54" s="162"/>
      <c r="C54" s="163"/>
      <c r="D54" s="26">
        <v>0</v>
      </c>
      <c r="E54" s="12">
        <v>0</v>
      </c>
      <c r="F54" s="12">
        <v>0</v>
      </c>
      <c r="G54" s="12">
        <v>0</v>
      </c>
      <c r="H54" s="12">
        <v>0</v>
      </c>
      <c r="I54" s="125">
        <f t="shared" ref="I54:I61" si="6">SUM(D54:H54)</f>
        <v>0</v>
      </c>
      <c r="J54" s="164"/>
    </row>
    <row r="55" spans="1:11" ht="15" customHeight="1" outlineLevel="1">
      <c r="A55" s="161" t="s">
        <v>92</v>
      </c>
      <c r="B55" s="162"/>
      <c r="C55" s="163"/>
      <c r="D55" s="26">
        <v>0</v>
      </c>
      <c r="E55" s="12">
        <v>0</v>
      </c>
      <c r="F55" s="12">
        <v>0</v>
      </c>
      <c r="G55" s="12">
        <v>0</v>
      </c>
      <c r="H55" s="12">
        <v>0</v>
      </c>
      <c r="I55" s="125">
        <f t="shared" si="6"/>
        <v>0</v>
      </c>
      <c r="J55" s="164"/>
    </row>
    <row r="56" spans="1:11" ht="15" customHeight="1" outlineLevel="1">
      <c r="A56" s="161" t="s">
        <v>93</v>
      </c>
      <c r="B56" s="162"/>
      <c r="C56" s="163"/>
      <c r="D56" s="26">
        <v>0</v>
      </c>
      <c r="E56" s="12">
        <v>0</v>
      </c>
      <c r="F56" s="12">
        <v>0</v>
      </c>
      <c r="G56" s="12">
        <v>0</v>
      </c>
      <c r="H56" s="12">
        <v>0</v>
      </c>
      <c r="I56" s="125">
        <f t="shared" si="6"/>
        <v>0</v>
      </c>
      <c r="J56" s="164"/>
    </row>
    <row r="57" spans="1:11" ht="15" customHeight="1" outlineLevel="1">
      <c r="A57" s="161" t="s">
        <v>94</v>
      </c>
      <c r="B57" s="162"/>
      <c r="C57" s="163"/>
      <c r="D57" s="26">
        <v>0</v>
      </c>
      <c r="E57" s="12">
        <v>0</v>
      </c>
      <c r="F57" s="12">
        <v>0</v>
      </c>
      <c r="G57" s="12">
        <v>0</v>
      </c>
      <c r="H57" s="12">
        <v>0</v>
      </c>
      <c r="I57" s="125">
        <f t="shared" si="6"/>
        <v>0</v>
      </c>
      <c r="J57" s="164"/>
    </row>
    <row r="58" spans="1:11" ht="15" customHeight="1" outlineLevel="1">
      <c r="A58" s="161" t="s">
        <v>95</v>
      </c>
      <c r="B58" s="162"/>
      <c r="C58" s="163"/>
      <c r="D58" s="26">
        <v>0</v>
      </c>
      <c r="E58" s="12">
        <v>0</v>
      </c>
      <c r="F58" s="12">
        <v>0</v>
      </c>
      <c r="G58" s="12">
        <v>0</v>
      </c>
      <c r="H58" s="12">
        <v>0</v>
      </c>
      <c r="I58" s="125">
        <f t="shared" si="6"/>
        <v>0</v>
      </c>
      <c r="J58" s="164"/>
    </row>
    <row r="59" spans="1:11" ht="15" customHeight="1" outlineLevel="1">
      <c r="A59" s="161" t="s">
        <v>96</v>
      </c>
      <c r="B59" s="162"/>
      <c r="C59" s="163"/>
      <c r="D59" s="26">
        <v>0</v>
      </c>
      <c r="E59" s="12">
        <v>0</v>
      </c>
      <c r="F59" s="12">
        <v>0</v>
      </c>
      <c r="G59" s="12">
        <v>0</v>
      </c>
      <c r="H59" s="12">
        <v>0</v>
      </c>
      <c r="I59" s="125">
        <f t="shared" si="6"/>
        <v>0</v>
      </c>
      <c r="J59" s="164"/>
    </row>
    <row r="60" spans="1:11" ht="15" customHeight="1" outlineLevel="1">
      <c r="A60" s="161" t="s">
        <v>97</v>
      </c>
      <c r="B60" s="162"/>
      <c r="C60" s="163"/>
      <c r="D60" s="26">
        <v>0</v>
      </c>
      <c r="E60" s="12">
        <v>0</v>
      </c>
      <c r="F60" s="12">
        <v>0</v>
      </c>
      <c r="G60" s="12">
        <v>0</v>
      </c>
      <c r="H60" s="12">
        <v>0</v>
      </c>
      <c r="I60" s="125">
        <f t="shared" si="6"/>
        <v>0</v>
      </c>
      <c r="J60" s="164"/>
    </row>
    <row r="61" spans="1:11" ht="15" customHeight="1" outlineLevel="1">
      <c r="A61" s="161" t="s">
        <v>98</v>
      </c>
      <c r="B61" s="162"/>
      <c r="C61" s="163"/>
      <c r="D61" s="26">
        <v>0</v>
      </c>
      <c r="E61" s="12">
        <v>0</v>
      </c>
      <c r="F61" s="12">
        <v>0</v>
      </c>
      <c r="G61" s="12">
        <v>0</v>
      </c>
      <c r="H61" s="12">
        <v>0</v>
      </c>
      <c r="I61" s="125">
        <f t="shared" si="6"/>
        <v>0</v>
      </c>
      <c r="J61" s="164"/>
    </row>
    <row r="62" spans="1:11" ht="15" customHeight="1" thickBot="1">
      <c r="A62" s="156" t="s">
        <v>50</v>
      </c>
      <c r="B62" s="157"/>
      <c r="C62" s="158"/>
      <c r="D62" s="151">
        <f t="shared" ref="D62:I62" si="7">SUM(D54:D61)</f>
        <v>0</v>
      </c>
      <c r="E62" s="152">
        <f t="shared" si="7"/>
        <v>0</v>
      </c>
      <c r="F62" s="152">
        <f t="shared" si="7"/>
        <v>0</v>
      </c>
      <c r="G62" s="152">
        <f t="shared" si="7"/>
        <v>0</v>
      </c>
      <c r="H62" s="152">
        <f t="shared" si="7"/>
        <v>0</v>
      </c>
      <c r="I62" s="153">
        <f t="shared" si="7"/>
        <v>0</v>
      </c>
      <c r="J62" s="154"/>
    </row>
    <row r="63" spans="1:11">
      <c r="A63" s="9"/>
      <c r="B63" s="8"/>
      <c r="C63" s="7"/>
      <c r="D63" s="7"/>
      <c r="E63" s="7"/>
      <c r="F63" s="7"/>
      <c r="G63" s="7"/>
      <c r="H63" s="7"/>
      <c r="I63" s="155" t="b">
        <f>I62=I51</f>
        <v>1</v>
      </c>
      <c r="J63" s="7"/>
      <c r="K63" s="106"/>
    </row>
    <row r="64" spans="1:11" s="106" customFormat="1" ht="16.2" thickBot="1">
      <c r="A64" s="128" t="s">
        <v>152</v>
      </c>
      <c r="B64" s="105"/>
      <c r="C64" s="105"/>
      <c r="D64" s="105"/>
      <c r="E64" s="105"/>
      <c r="F64" s="105"/>
      <c r="G64" s="105"/>
      <c r="H64" s="105"/>
      <c r="I64" s="105"/>
      <c r="J64" s="105"/>
    </row>
    <row r="65" spans="1:10">
      <c r="A65" s="165" t="s">
        <v>110</v>
      </c>
      <c r="B65" s="112"/>
      <c r="C65" s="113"/>
      <c r="D65" s="109" t="s">
        <v>7</v>
      </c>
      <c r="E65" s="110" t="s">
        <v>8</v>
      </c>
      <c r="F65" s="110" t="s">
        <v>9</v>
      </c>
      <c r="G65" s="110" t="s">
        <v>10</v>
      </c>
      <c r="H65" s="110" t="s">
        <v>11</v>
      </c>
      <c r="I65" s="111" t="s">
        <v>33</v>
      </c>
      <c r="J65" s="115" t="s">
        <v>31</v>
      </c>
    </row>
    <row r="66" spans="1:10" ht="15" customHeight="1" outlineLevel="1">
      <c r="A66" s="161" t="s">
        <v>111</v>
      </c>
      <c r="B66" s="162"/>
      <c r="C66" s="163"/>
      <c r="D66" s="26">
        <v>0</v>
      </c>
      <c r="E66" s="12">
        <v>0</v>
      </c>
      <c r="F66" s="12">
        <v>0</v>
      </c>
      <c r="G66" s="12">
        <v>0</v>
      </c>
      <c r="H66" s="12">
        <v>0</v>
      </c>
      <c r="I66" s="125">
        <f t="shared" ref="I66:I70" si="8">SUM(D66:H66)</f>
        <v>0</v>
      </c>
      <c r="J66" s="164"/>
    </row>
    <row r="67" spans="1:10" ht="15" customHeight="1" outlineLevel="1">
      <c r="A67" s="161" t="s">
        <v>112</v>
      </c>
      <c r="B67" s="162"/>
      <c r="C67" s="163"/>
      <c r="D67" s="26">
        <v>0</v>
      </c>
      <c r="E67" s="12">
        <v>0</v>
      </c>
      <c r="F67" s="12">
        <v>0</v>
      </c>
      <c r="G67" s="12">
        <v>0</v>
      </c>
      <c r="H67" s="12">
        <v>0</v>
      </c>
      <c r="I67" s="125">
        <f t="shared" si="8"/>
        <v>0</v>
      </c>
      <c r="J67" s="164"/>
    </row>
    <row r="68" spans="1:10" ht="15" customHeight="1" outlineLevel="1">
      <c r="A68" s="161" t="s">
        <v>113</v>
      </c>
      <c r="B68" s="162"/>
      <c r="C68" s="163"/>
      <c r="D68" s="26">
        <v>0</v>
      </c>
      <c r="E68" s="12">
        <v>0</v>
      </c>
      <c r="F68" s="12">
        <v>0</v>
      </c>
      <c r="G68" s="12">
        <v>0</v>
      </c>
      <c r="H68" s="12">
        <v>0</v>
      </c>
      <c r="I68" s="125">
        <f t="shared" si="8"/>
        <v>0</v>
      </c>
      <c r="J68" s="164"/>
    </row>
    <row r="69" spans="1:10" ht="15" customHeight="1" outlineLevel="1">
      <c r="A69" s="161" t="s">
        <v>114</v>
      </c>
      <c r="B69" s="162"/>
      <c r="C69" s="163"/>
      <c r="D69" s="26">
        <v>0</v>
      </c>
      <c r="E69" s="12">
        <v>0</v>
      </c>
      <c r="F69" s="12">
        <v>0</v>
      </c>
      <c r="G69" s="12">
        <v>0</v>
      </c>
      <c r="H69" s="12">
        <v>0</v>
      </c>
      <c r="I69" s="125">
        <f t="shared" si="8"/>
        <v>0</v>
      </c>
      <c r="J69" s="164"/>
    </row>
    <row r="70" spans="1:10" ht="15" customHeight="1" outlineLevel="1">
      <c r="A70" s="161" t="s">
        <v>115</v>
      </c>
      <c r="B70" s="162"/>
      <c r="C70" s="163"/>
      <c r="D70" s="26">
        <v>0</v>
      </c>
      <c r="E70" s="12">
        <v>0</v>
      </c>
      <c r="F70" s="12">
        <v>0</v>
      </c>
      <c r="G70" s="12">
        <v>0</v>
      </c>
      <c r="H70" s="12">
        <v>0</v>
      </c>
      <c r="I70" s="125">
        <f t="shared" si="8"/>
        <v>0</v>
      </c>
      <c r="J70" s="164"/>
    </row>
    <row r="71" spans="1:10" ht="15" customHeight="1" thickBot="1">
      <c r="A71" s="156" t="s">
        <v>50</v>
      </c>
      <c r="B71" s="157"/>
      <c r="C71" s="158"/>
      <c r="D71" s="151">
        <f t="shared" ref="D71:I71" si="9">SUM(D66:D70)</f>
        <v>0</v>
      </c>
      <c r="E71" s="152">
        <f t="shared" si="9"/>
        <v>0</v>
      </c>
      <c r="F71" s="152">
        <f t="shared" si="9"/>
        <v>0</v>
      </c>
      <c r="G71" s="152">
        <f t="shared" si="9"/>
        <v>0</v>
      </c>
      <c r="H71" s="152">
        <f t="shared" si="9"/>
        <v>0</v>
      </c>
      <c r="I71" s="153">
        <f t="shared" si="9"/>
        <v>0</v>
      </c>
      <c r="J71" s="154"/>
    </row>
    <row r="72" spans="1:10" s="106" customFormat="1" ht="15.6">
      <c r="A72" s="114"/>
      <c r="B72" s="105"/>
      <c r="C72" s="105"/>
      <c r="D72" s="105"/>
      <c r="E72" s="105"/>
      <c r="F72" s="105"/>
      <c r="G72" s="105"/>
      <c r="H72" s="105"/>
      <c r="I72" s="105"/>
      <c r="J72" s="105"/>
    </row>
    <row r="73" spans="1:10" s="106" customFormat="1" ht="16.2" thickBot="1">
      <c r="A73" s="129" t="s">
        <v>116</v>
      </c>
      <c r="B73" s="105"/>
      <c r="C73" s="105"/>
      <c r="D73" s="105"/>
      <c r="E73" s="105"/>
      <c r="F73" s="105"/>
      <c r="G73" s="105"/>
      <c r="H73" s="105"/>
      <c r="I73" s="105"/>
      <c r="J73" s="105"/>
    </row>
    <row r="74" spans="1:10">
      <c r="A74" s="165" t="s">
        <v>117</v>
      </c>
      <c r="B74" s="112"/>
      <c r="C74" s="113"/>
      <c r="D74" s="109" t="s">
        <v>7</v>
      </c>
      <c r="E74" s="110" t="s">
        <v>8</v>
      </c>
      <c r="F74" s="110" t="s">
        <v>9</v>
      </c>
      <c r="G74" s="110" t="s">
        <v>10</v>
      </c>
      <c r="H74" s="110" t="s">
        <v>11</v>
      </c>
      <c r="I74" s="111" t="s">
        <v>33</v>
      </c>
      <c r="J74" s="115" t="s">
        <v>31</v>
      </c>
    </row>
    <row r="75" spans="1:10" ht="15" customHeight="1" outlineLevel="1">
      <c r="A75" s="161"/>
      <c r="B75" s="162"/>
      <c r="C75" s="163"/>
      <c r="D75" s="26">
        <v>0</v>
      </c>
      <c r="E75" s="12">
        <v>0</v>
      </c>
      <c r="F75" s="12">
        <v>0</v>
      </c>
      <c r="G75" s="12">
        <v>0</v>
      </c>
      <c r="H75" s="12">
        <v>0</v>
      </c>
      <c r="I75" s="125">
        <f t="shared" ref="I75:I79" si="10">SUM(D75:H75)</f>
        <v>0</v>
      </c>
      <c r="J75" s="164"/>
    </row>
    <row r="76" spans="1:10" ht="15" customHeight="1" outlineLevel="1">
      <c r="A76" s="161"/>
      <c r="B76" s="162"/>
      <c r="C76" s="163"/>
      <c r="D76" s="26">
        <v>0</v>
      </c>
      <c r="E76" s="12">
        <v>0</v>
      </c>
      <c r="F76" s="12">
        <v>0</v>
      </c>
      <c r="G76" s="12">
        <v>0</v>
      </c>
      <c r="H76" s="12">
        <v>0</v>
      </c>
      <c r="I76" s="125">
        <f t="shared" si="10"/>
        <v>0</v>
      </c>
      <c r="J76" s="164"/>
    </row>
    <row r="77" spans="1:10" ht="15" customHeight="1" outlineLevel="1">
      <c r="A77" s="161"/>
      <c r="B77" s="162"/>
      <c r="C77" s="163"/>
      <c r="D77" s="26">
        <v>0</v>
      </c>
      <c r="E77" s="12">
        <v>0</v>
      </c>
      <c r="F77" s="12">
        <v>0</v>
      </c>
      <c r="G77" s="12">
        <v>0</v>
      </c>
      <c r="H77" s="12">
        <v>0</v>
      </c>
      <c r="I77" s="125">
        <f t="shared" si="10"/>
        <v>0</v>
      </c>
      <c r="J77" s="164"/>
    </row>
    <row r="78" spans="1:10" ht="15" customHeight="1" outlineLevel="1">
      <c r="A78" s="161"/>
      <c r="B78" s="162"/>
      <c r="C78" s="163"/>
      <c r="D78" s="26">
        <v>0</v>
      </c>
      <c r="E78" s="12">
        <v>0</v>
      </c>
      <c r="F78" s="12">
        <v>0</v>
      </c>
      <c r="G78" s="12">
        <v>0</v>
      </c>
      <c r="H78" s="12">
        <v>0</v>
      </c>
      <c r="I78" s="125">
        <f t="shared" si="10"/>
        <v>0</v>
      </c>
      <c r="J78" s="164"/>
    </row>
    <row r="79" spans="1:10" ht="15" customHeight="1" outlineLevel="1">
      <c r="A79" s="161"/>
      <c r="B79" s="162"/>
      <c r="C79" s="163"/>
      <c r="D79" s="26">
        <v>0</v>
      </c>
      <c r="E79" s="12">
        <v>0</v>
      </c>
      <c r="F79" s="12">
        <v>0</v>
      </c>
      <c r="G79" s="12">
        <v>0</v>
      </c>
      <c r="H79" s="12">
        <v>0</v>
      </c>
      <c r="I79" s="125">
        <f t="shared" si="10"/>
        <v>0</v>
      </c>
      <c r="J79" s="164"/>
    </row>
    <row r="80" spans="1:10" ht="15" customHeight="1" thickBot="1">
      <c r="A80" s="156" t="s">
        <v>50</v>
      </c>
      <c r="B80" s="157"/>
      <c r="C80" s="158"/>
      <c r="D80" s="151">
        <f t="shared" ref="D80:I80" si="11">SUM(D75:D79)</f>
        <v>0</v>
      </c>
      <c r="E80" s="152">
        <f t="shared" si="11"/>
        <v>0</v>
      </c>
      <c r="F80" s="152">
        <f t="shared" si="11"/>
        <v>0</v>
      </c>
      <c r="G80" s="152">
        <f t="shared" si="11"/>
        <v>0</v>
      </c>
      <c r="H80" s="152">
        <f t="shared" si="11"/>
        <v>0</v>
      </c>
      <c r="I80" s="153">
        <f t="shared" si="11"/>
        <v>0</v>
      </c>
      <c r="J80" s="154"/>
    </row>
    <row r="81" spans="1:10">
      <c r="A81" s="35"/>
      <c r="B81" s="35"/>
      <c r="C81" s="36"/>
      <c r="D81" s="36"/>
      <c r="E81" s="36"/>
      <c r="F81" s="36"/>
      <c r="G81" s="36"/>
      <c r="H81" s="36"/>
      <c r="I81" s="36"/>
      <c r="J81" s="37"/>
    </row>
    <row r="82" spans="1:10" s="106" customFormat="1" ht="16.2" thickBot="1">
      <c r="A82" s="129" t="s">
        <v>23</v>
      </c>
      <c r="B82" s="105"/>
      <c r="C82" s="105"/>
      <c r="D82" s="105"/>
      <c r="E82" s="105"/>
      <c r="F82" s="105"/>
      <c r="G82" s="105"/>
      <c r="H82" s="105"/>
      <c r="I82" s="105"/>
      <c r="J82" s="105"/>
    </row>
    <row r="83" spans="1:10">
      <c r="A83" s="165" t="s">
        <v>117</v>
      </c>
      <c r="B83" s="112"/>
      <c r="C83" s="113"/>
      <c r="D83" s="109" t="s">
        <v>7</v>
      </c>
      <c r="E83" s="110" t="s">
        <v>8</v>
      </c>
      <c r="F83" s="110" t="s">
        <v>9</v>
      </c>
      <c r="G83" s="110" t="s">
        <v>10</v>
      </c>
      <c r="H83" s="110" t="s">
        <v>11</v>
      </c>
      <c r="I83" s="111" t="s">
        <v>33</v>
      </c>
      <c r="J83" s="115" t="s">
        <v>31</v>
      </c>
    </row>
    <row r="84" spans="1:10" ht="15" customHeight="1" outlineLevel="1">
      <c r="A84" s="161"/>
      <c r="B84" s="162"/>
      <c r="C84" s="163"/>
      <c r="D84" s="26">
        <v>0</v>
      </c>
      <c r="E84" s="12">
        <v>0</v>
      </c>
      <c r="F84" s="12">
        <v>0</v>
      </c>
      <c r="G84" s="12">
        <v>0</v>
      </c>
      <c r="H84" s="12">
        <v>0</v>
      </c>
      <c r="I84" s="125">
        <f t="shared" ref="I84:I88" si="12">SUM(D84:H84)</f>
        <v>0</v>
      </c>
      <c r="J84" s="164"/>
    </row>
    <row r="85" spans="1:10" ht="15" customHeight="1" outlineLevel="1">
      <c r="A85" s="161"/>
      <c r="B85" s="162"/>
      <c r="C85" s="163"/>
      <c r="D85" s="26">
        <v>0</v>
      </c>
      <c r="E85" s="12">
        <v>0</v>
      </c>
      <c r="F85" s="12">
        <v>0</v>
      </c>
      <c r="G85" s="12">
        <v>0</v>
      </c>
      <c r="H85" s="12">
        <v>0</v>
      </c>
      <c r="I85" s="125">
        <f t="shared" si="12"/>
        <v>0</v>
      </c>
      <c r="J85" s="164"/>
    </row>
    <row r="86" spans="1:10" ht="15" customHeight="1" outlineLevel="1">
      <c r="A86" s="161"/>
      <c r="B86" s="162"/>
      <c r="C86" s="163"/>
      <c r="D86" s="26">
        <v>0</v>
      </c>
      <c r="E86" s="12">
        <v>0</v>
      </c>
      <c r="F86" s="12">
        <v>0</v>
      </c>
      <c r="G86" s="12">
        <v>0</v>
      </c>
      <c r="H86" s="12">
        <v>0</v>
      </c>
      <c r="I86" s="125">
        <f t="shared" si="12"/>
        <v>0</v>
      </c>
      <c r="J86" s="164"/>
    </row>
    <row r="87" spans="1:10" ht="15" customHeight="1" outlineLevel="1">
      <c r="A87" s="161"/>
      <c r="B87" s="162"/>
      <c r="C87" s="163"/>
      <c r="D87" s="26">
        <v>0</v>
      </c>
      <c r="E87" s="12">
        <v>0</v>
      </c>
      <c r="F87" s="12">
        <v>0</v>
      </c>
      <c r="G87" s="12">
        <v>0</v>
      </c>
      <c r="H87" s="12">
        <v>0</v>
      </c>
      <c r="I87" s="125">
        <f t="shared" si="12"/>
        <v>0</v>
      </c>
      <c r="J87" s="164"/>
    </row>
    <row r="88" spans="1:10" ht="15" customHeight="1" outlineLevel="1">
      <c r="A88" s="161"/>
      <c r="B88" s="162"/>
      <c r="C88" s="163"/>
      <c r="D88" s="26">
        <v>0</v>
      </c>
      <c r="E88" s="12">
        <v>0</v>
      </c>
      <c r="F88" s="12">
        <v>0</v>
      </c>
      <c r="G88" s="12">
        <v>0</v>
      </c>
      <c r="H88" s="12">
        <v>0</v>
      </c>
      <c r="I88" s="125">
        <f t="shared" si="12"/>
        <v>0</v>
      </c>
      <c r="J88" s="164"/>
    </row>
    <row r="89" spans="1:10" ht="15" customHeight="1" thickBot="1">
      <c r="A89" s="156" t="s">
        <v>50</v>
      </c>
      <c r="B89" s="157"/>
      <c r="C89" s="158"/>
      <c r="D89" s="151">
        <f t="shared" ref="D89:I89" si="13">SUM(D84:D88)</f>
        <v>0</v>
      </c>
      <c r="E89" s="152">
        <f t="shared" si="13"/>
        <v>0</v>
      </c>
      <c r="F89" s="152">
        <f t="shared" si="13"/>
        <v>0</v>
      </c>
      <c r="G89" s="152">
        <f t="shared" si="13"/>
        <v>0</v>
      </c>
      <c r="H89" s="152">
        <f t="shared" si="13"/>
        <v>0</v>
      </c>
      <c r="I89" s="153">
        <f t="shared" si="13"/>
        <v>0</v>
      </c>
      <c r="J89" s="154"/>
    </row>
    <row r="91" spans="1:10" ht="16.2" thickBot="1">
      <c r="A91" s="129" t="s">
        <v>24</v>
      </c>
    </row>
    <row r="92" spans="1:10">
      <c r="A92" s="165" t="s">
        <v>117</v>
      </c>
      <c r="B92" s="112"/>
      <c r="C92" s="113"/>
      <c r="D92" s="109" t="s">
        <v>7</v>
      </c>
      <c r="E92" s="110" t="s">
        <v>8</v>
      </c>
      <c r="F92" s="110" t="s">
        <v>9</v>
      </c>
      <c r="G92" s="110" t="s">
        <v>10</v>
      </c>
      <c r="H92" s="110" t="s">
        <v>11</v>
      </c>
      <c r="I92" s="111" t="s">
        <v>33</v>
      </c>
    </row>
    <row r="93" spans="1:10" ht="15" customHeight="1">
      <c r="A93" s="200" t="s">
        <v>19</v>
      </c>
      <c r="B93" s="201"/>
      <c r="C93" s="202"/>
      <c r="D93" s="33">
        <f>D38</f>
        <v>0</v>
      </c>
      <c r="E93" s="34">
        <f>E38</f>
        <v>0</v>
      </c>
      <c r="F93" s="34">
        <f>F38</f>
        <v>0</v>
      </c>
      <c r="G93" s="34">
        <f>G38</f>
        <v>0</v>
      </c>
      <c r="H93" s="34">
        <f>H38</f>
        <v>0</v>
      </c>
      <c r="I93" s="125">
        <f t="shared" ref="I93:I97" si="14">SUM(D93:H93)</f>
        <v>0</v>
      </c>
    </row>
    <row r="94" spans="1:10" ht="15" customHeight="1">
      <c r="A94" s="200" t="s">
        <v>99</v>
      </c>
      <c r="B94" s="201"/>
      <c r="C94" s="202"/>
      <c r="D94" s="33">
        <f>D62</f>
        <v>0</v>
      </c>
      <c r="E94" s="34">
        <f t="shared" ref="E94:H94" si="15">E62</f>
        <v>0</v>
      </c>
      <c r="F94" s="34">
        <f t="shared" si="15"/>
        <v>0</v>
      </c>
      <c r="G94" s="34">
        <f t="shared" si="15"/>
        <v>0</v>
      </c>
      <c r="H94" s="34">
        <f t="shared" si="15"/>
        <v>0</v>
      </c>
      <c r="I94" s="125">
        <f t="shared" si="14"/>
        <v>0</v>
      </c>
    </row>
    <row r="95" spans="1:10" ht="15" customHeight="1">
      <c r="A95" s="200" t="s">
        <v>21</v>
      </c>
      <c r="B95" s="201"/>
      <c r="C95" s="202"/>
      <c r="D95" s="33">
        <f>D71</f>
        <v>0</v>
      </c>
      <c r="E95" s="34">
        <f t="shared" ref="E95:H95" si="16">E71</f>
        <v>0</v>
      </c>
      <c r="F95" s="34">
        <f t="shared" si="16"/>
        <v>0</v>
      </c>
      <c r="G95" s="34">
        <f t="shared" si="16"/>
        <v>0</v>
      </c>
      <c r="H95" s="34">
        <f t="shared" si="16"/>
        <v>0</v>
      </c>
      <c r="I95" s="125">
        <f t="shared" si="14"/>
        <v>0</v>
      </c>
    </row>
    <row r="96" spans="1:10" ht="15" customHeight="1">
      <c r="A96" s="200" t="s">
        <v>116</v>
      </c>
      <c r="B96" s="201"/>
      <c r="C96" s="202"/>
      <c r="D96" s="33">
        <f>D80</f>
        <v>0</v>
      </c>
      <c r="E96" s="34">
        <f t="shared" ref="E96:H96" si="17">E80</f>
        <v>0</v>
      </c>
      <c r="F96" s="34">
        <f t="shared" si="17"/>
        <v>0</v>
      </c>
      <c r="G96" s="34">
        <f t="shared" si="17"/>
        <v>0</v>
      </c>
      <c r="H96" s="34">
        <f t="shared" si="17"/>
        <v>0</v>
      </c>
      <c r="I96" s="125">
        <f t="shared" si="14"/>
        <v>0</v>
      </c>
    </row>
    <row r="97" spans="1:9" ht="15" customHeight="1">
      <c r="A97" s="200" t="s">
        <v>23</v>
      </c>
      <c r="B97" s="201"/>
      <c r="C97" s="202"/>
      <c r="D97" s="33">
        <f>D89</f>
        <v>0</v>
      </c>
      <c r="E97" s="34">
        <f t="shared" ref="E97:H97" si="18">E89</f>
        <v>0</v>
      </c>
      <c r="F97" s="34">
        <f t="shared" si="18"/>
        <v>0</v>
      </c>
      <c r="G97" s="34">
        <f t="shared" si="18"/>
        <v>0</v>
      </c>
      <c r="H97" s="34">
        <f t="shared" si="18"/>
        <v>0</v>
      </c>
      <c r="I97" s="125">
        <f t="shared" si="14"/>
        <v>0</v>
      </c>
    </row>
    <row r="98" spans="1:9" ht="15" customHeight="1" thickBot="1">
      <c r="A98" s="156" t="s">
        <v>24</v>
      </c>
      <c r="B98" s="157"/>
      <c r="C98" s="158"/>
      <c r="D98" s="151">
        <f t="shared" ref="D98:I98" si="19">SUM(D93:D97)</f>
        <v>0</v>
      </c>
      <c r="E98" s="152">
        <f t="shared" si="19"/>
        <v>0</v>
      </c>
      <c r="F98" s="152">
        <f t="shared" si="19"/>
        <v>0</v>
      </c>
      <c r="G98" s="152">
        <f t="shared" si="19"/>
        <v>0</v>
      </c>
      <c r="H98" s="152">
        <f t="shared" si="19"/>
        <v>0</v>
      </c>
      <c r="I98" s="153">
        <f t="shared" si="19"/>
        <v>0</v>
      </c>
    </row>
  </sheetData>
  <mergeCells count="51">
    <mergeCell ref="A29:C29"/>
    <mergeCell ref="A96:C96"/>
    <mergeCell ref="A97:C97"/>
    <mergeCell ref="A53:C53"/>
    <mergeCell ref="A93:C93"/>
    <mergeCell ref="A94:C94"/>
    <mergeCell ref="A95:C95"/>
    <mergeCell ref="B26:C26"/>
    <mergeCell ref="B27:C27"/>
    <mergeCell ref="B6:C6"/>
    <mergeCell ref="B20:C20"/>
    <mergeCell ref="B21:C21"/>
    <mergeCell ref="B22:C22"/>
    <mergeCell ref="B23:C23"/>
    <mergeCell ref="B24:C24"/>
    <mergeCell ref="D26:E26"/>
    <mergeCell ref="D27:E27"/>
    <mergeCell ref="B7:C7"/>
    <mergeCell ref="B8:C8"/>
    <mergeCell ref="B9:C9"/>
    <mergeCell ref="B10:C10"/>
    <mergeCell ref="B11:C11"/>
    <mergeCell ref="B12:C12"/>
    <mergeCell ref="B13:C13"/>
    <mergeCell ref="B14:C14"/>
    <mergeCell ref="B15:C15"/>
    <mergeCell ref="B16:C16"/>
    <mergeCell ref="B17:C17"/>
    <mergeCell ref="B18:C18"/>
    <mergeCell ref="B19:C19"/>
    <mergeCell ref="B25:C25"/>
    <mergeCell ref="D21:E21"/>
    <mergeCell ref="D22:E22"/>
    <mergeCell ref="D23:E23"/>
    <mergeCell ref="D24:E24"/>
    <mergeCell ref="D25:E25"/>
    <mergeCell ref="D16:E16"/>
    <mergeCell ref="D17:E17"/>
    <mergeCell ref="D18:E18"/>
    <mergeCell ref="D19:E19"/>
    <mergeCell ref="D20:E20"/>
    <mergeCell ref="D11:E11"/>
    <mergeCell ref="D12:E12"/>
    <mergeCell ref="D13:E13"/>
    <mergeCell ref="D14:E14"/>
    <mergeCell ref="D15:E15"/>
    <mergeCell ref="D6:E6"/>
    <mergeCell ref="D7:E7"/>
    <mergeCell ref="D8:E8"/>
    <mergeCell ref="D9:E9"/>
    <mergeCell ref="D10:E10"/>
  </mergeCells>
  <pageMargins left="0.75" right="0.75" top="1" bottom="1" header="0.5" footer="0.5"/>
  <pageSetup scale="58" orientation="landscape" horizontalDpi="90" verticalDpi="90" r:id="rId1"/>
  <headerFooter alignWithMargins="0">
    <oddFooter xml:space="preserve">&amp;LConfidential and Proprietary Information of FINCA International and its affiliated companies 
Further distribution is not permitted without the express written consent of FINCA.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pageSetUpPr fitToPage="1"/>
  </sheetPr>
  <dimension ref="A1:E288"/>
  <sheetViews>
    <sheetView showGridLines="0" topLeftCell="A7" zoomScale="115" zoomScaleNormal="115" workbookViewId="0">
      <selection activeCell="H21" sqref="H21"/>
    </sheetView>
  </sheetViews>
  <sheetFormatPr defaultColWidth="9.109375" defaultRowHeight="13.2" outlineLevelRow="1"/>
  <cols>
    <col min="1" max="1" width="48.88671875" style="29" bestFit="1" customWidth="1"/>
    <col min="2" max="2" width="32.44140625" style="29" customWidth="1"/>
    <col min="3" max="3" width="16.44140625" style="29" customWidth="1"/>
    <col min="4" max="4" width="37.5546875" style="29" customWidth="1"/>
    <col min="5" max="5" width="14.21875" style="29" customWidth="1"/>
    <col min="6" max="7" width="9.109375" style="29"/>
    <col min="8" max="9" width="22.21875" style="29" customWidth="1"/>
    <col min="10" max="16384" width="9.109375" style="29"/>
  </cols>
  <sheetData>
    <row r="1" spans="1:5" ht="21">
      <c r="A1" s="27" t="s">
        <v>136</v>
      </c>
    </row>
    <row r="2" spans="1:5" ht="21">
      <c r="A2" s="27"/>
    </row>
    <row r="3" spans="1:5">
      <c r="A3" s="103" t="s">
        <v>62</v>
      </c>
      <c r="B3" s="107"/>
    </row>
    <row r="4" spans="1:5" ht="21">
      <c r="A4" s="27"/>
    </row>
    <row r="5" spans="1:5" ht="16.2" thickBot="1">
      <c r="A5" s="128" t="s">
        <v>149</v>
      </c>
    </row>
    <row r="6" spans="1:5">
      <c r="A6" s="13" t="s">
        <v>137</v>
      </c>
      <c r="B6" s="110" t="s">
        <v>148</v>
      </c>
      <c r="D6" s="13"/>
      <c r="E6" s="15" t="s">
        <v>12</v>
      </c>
    </row>
    <row r="7" spans="1:5" ht="14.4">
      <c r="A7" s="160" t="s">
        <v>138</v>
      </c>
      <c r="B7" s="6"/>
      <c r="D7" s="176" t="s">
        <v>124</v>
      </c>
      <c r="E7" s="170">
        <f>C21</f>
        <v>0</v>
      </c>
    </row>
    <row r="8" spans="1:5" ht="14.4">
      <c r="A8" s="160" t="s">
        <v>139</v>
      </c>
      <c r="B8" s="6"/>
      <c r="D8" s="176" t="s">
        <v>131</v>
      </c>
      <c r="E8" s="170">
        <f>C88</f>
        <v>0</v>
      </c>
    </row>
    <row r="9" spans="1:5" ht="14.4">
      <c r="A9" s="160" t="s">
        <v>140</v>
      </c>
      <c r="B9" s="6"/>
      <c r="D9" s="176" t="s">
        <v>132</v>
      </c>
      <c r="E9" s="170">
        <f>C155</f>
        <v>0</v>
      </c>
    </row>
    <row r="10" spans="1:5" ht="14.4">
      <c r="A10" s="160" t="s">
        <v>141</v>
      </c>
      <c r="B10" s="6"/>
      <c r="D10" s="175" t="s">
        <v>134</v>
      </c>
      <c r="E10" s="170">
        <f>C155</f>
        <v>0</v>
      </c>
    </row>
    <row r="11" spans="1:5">
      <c r="A11" s="160" t="s">
        <v>142</v>
      </c>
      <c r="B11" s="6"/>
      <c r="D11" s="167" t="s">
        <v>33</v>
      </c>
      <c r="E11" s="141">
        <f>SUM(E7:E10)</f>
        <v>0</v>
      </c>
    </row>
    <row r="12" spans="1:5">
      <c r="A12" s="160" t="s">
        <v>143</v>
      </c>
      <c r="B12" s="6"/>
    </row>
    <row r="13" spans="1:5">
      <c r="A13" s="160" t="s">
        <v>144</v>
      </c>
      <c r="B13" s="6"/>
      <c r="D13" s="179"/>
      <c r="E13" s="179" t="s">
        <v>151</v>
      </c>
    </row>
    <row r="14" spans="1:5" ht="15">
      <c r="A14" s="160" t="s">
        <v>145</v>
      </c>
      <c r="B14" s="6"/>
      <c r="D14" s="177" t="s">
        <v>150</v>
      </c>
      <c r="E14" s="178"/>
    </row>
    <row r="15" spans="1:5">
      <c r="A15" s="169" t="s">
        <v>146</v>
      </c>
      <c r="B15" s="6"/>
    </row>
    <row r="16" spans="1:5">
      <c r="A16" s="169" t="s">
        <v>146</v>
      </c>
      <c r="B16" s="6"/>
    </row>
    <row r="17" spans="1:4">
      <c r="A17" s="189" t="s">
        <v>33</v>
      </c>
      <c r="B17" s="190"/>
    </row>
    <row r="18" spans="1:4" ht="15.6">
      <c r="A18" s="38"/>
    </row>
    <row r="19" spans="1:4" ht="15.6">
      <c r="A19" s="128" t="s">
        <v>136</v>
      </c>
    </row>
    <row r="20" spans="1:4">
      <c r="A20" s="13"/>
      <c r="B20" s="13" t="s">
        <v>147</v>
      </c>
      <c r="C20" s="15" t="s">
        <v>12</v>
      </c>
      <c r="D20" s="15" t="s">
        <v>31</v>
      </c>
    </row>
    <row r="21" spans="1:4" ht="14.4" outlineLevel="1">
      <c r="A21" s="203" t="s">
        <v>124</v>
      </c>
      <c r="B21" s="204"/>
      <c r="C21" s="170">
        <f>C33+C44+C55+C66+C77+C22</f>
        <v>0</v>
      </c>
      <c r="D21" s="170"/>
    </row>
    <row r="22" spans="1:4" ht="14.4" outlineLevel="1">
      <c r="A22" s="171" t="s">
        <v>125</v>
      </c>
      <c r="B22" s="172"/>
      <c r="C22" s="173">
        <f>SUM(C23:C32)</f>
        <v>0</v>
      </c>
      <c r="D22" s="173"/>
    </row>
    <row r="23" spans="1:4" outlineLevel="1">
      <c r="A23" s="168" t="str">
        <f>$A$7</f>
        <v xml:space="preserve">Project Manager </v>
      </c>
      <c r="B23" s="6"/>
      <c r="C23" s="174">
        <f>B23*$B$7</f>
        <v>0</v>
      </c>
      <c r="D23" s="56"/>
    </row>
    <row r="24" spans="1:4" outlineLevel="1">
      <c r="A24" s="168" t="str">
        <f>$A$8</f>
        <v xml:space="preserve">Business Analyst </v>
      </c>
      <c r="B24" s="6"/>
      <c r="C24" s="174">
        <f>B24*$B$8</f>
        <v>0</v>
      </c>
      <c r="D24" s="56"/>
    </row>
    <row r="25" spans="1:4" outlineLevel="1">
      <c r="A25" s="168" t="str">
        <f>$A$9</f>
        <v xml:space="preserve">UX/UI Designer </v>
      </c>
      <c r="B25" s="6"/>
      <c r="C25" s="174">
        <f>B25*$B$9</f>
        <v>0</v>
      </c>
      <c r="D25" s="56"/>
    </row>
    <row r="26" spans="1:4" outlineLevel="1">
      <c r="A26" s="168" t="str">
        <f>$A$10</f>
        <v xml:space="preserve">IOS/Android Developer </v>
      </c>
      <c r="B26" s="6"/>
      <c r="C26" s="174">
        <f>B26*$B$10</f>
        <v>0</v>
      </c>
      <c r="D26" s="56"/>
    </row>
    <row r="27" spans="1:4" outlineLevel="1">
      <c r="A27" s="168" t="str">
        <f>$A$11</f>
        <v xml:space="preserve">QA Engineer </v>
      </c>
      <c r="B27" s="6"/>
      <c r="C27" s="174">
        <f>B27*$B$11</f>
        <v>0</v>
      </c>
      <c r="D27" s="56"/>
    </row>
    <row r="28" spans="1:4" outlineLevel="1">
      <c r="A28" s="168" t="str">
        <f>$A$12</f>
        <v xml:space="preserve">Web Developer </v>
      </c>
      <c r="B28" s="6"/>
      <c r="C28" s="174">
        <f>B28*$B$12</f>
        <v>0</v>
      </c>
      <c r="D28" s="56"/>
    </row>
    <row r="29" spans="1:4" outlineLevel="1">
      <c r="A29" s="168" t="str">
        <f>$A$13</f>
        <v xml:space="preserve">System Analyst </v>
      </c>
      <c r="B29" s="6"/>
      <c r="C29" s="174">
        <f>B29*$B$13</f>
        <v>0</v>
      </c>
      <c r="D29" s="56"/>
    </row>
    <row r="30" spans="1:4" outlineLevel="1">
      <c r="A30" s="168" t="str">
        <f>$A$14</f>
        <v>Backend Developer</v>
      </c>
      <c r="B30" s="6"/>
      <c r="C30" s="174">
        <f>B30*$B$14</f>
        <v>0</v>
      </c>
      <c r="D30" s="56"/>
    </row>
    <row r="31" spans="1:4" outlineLevel="1">
      <c r="A31" s="168" t="str">
        <f>$A$15</f>
        <v>Insert position if needed</v>
      </c>
      <c r="B31" s="6"/>
      <c r="C31" s="174">
        <f>B31*$B$15</f>
        <v>0</v>
      </c>
      <c r="D31" s="56"/>
    </row>
    <row r="32" spans="1:4" outlineLevel="1">
      <c r="A32" s="168" t="str">
        <f>$A$16</f>
        <v>Insert position if needed</v>
      </c>
      <c r="B32" s="6"/>
      <c r="C32" s="174">
        <f>B32*$B$16</f>
        <v>0</v>
      </c>
      <c r="D32" s="56"/>
    </row>
    <row r="33" spans="1:4" ht="14.4" outlineLevel="1">
      <c r="A33" s="171" t="s">
        <v>126</v>
      </c>
      <c r="B33" s="172"/>
      <c r="C33" s="173">
        <f>SUM(C34:C43)</f>
        <v>0</v>
      </c>
      <c r="D33" s="173"/>
    </row>
    <row r="34" spans="1:4" outlineLevel="1">
      <c r="A34" s="168" t="str">
        <f>$A$7</f>
        <v xml:space="preserve">Project Manager </v>
      </c>
      <c r="B34" s="6"/>
      <c r="C34" s="174">
        <f>B34*$B$7</f>
        <v>0</v>
      </c>
      <c r="D34" s="56"/>
    </row>
    <row r="35" spans="1:4" outlineLevel="1">
      <c r="A35" s="168" t="str">
        <f>$A$8</f>
        <v xml:space="preserve">Business Analyst </v>
      </c>
      <c r="B35" s="6"/>
      <c r="C35" s="174">
        <f>B35*$B$8</f>
        <v>0</v>
      </c>
      <c r="D35" s="56"/>
    </row>
    <row r="36" spans="1:4" outlineLevel="1">
      <c r="A36" s="168" t="str">
        <f>$A$9</f>
        <v xml:space="preserve">UX/UI Designer </v>
      </c>
      <c r="B36" s="6"/>
      <c r="C36" s="174">
        <f>B36*$B$9</f>
        <v>0</v>
      </c>
      <c r="D36" s="56"/>
    </row>
    <row r="37" spans="1:4" outlineLevel="1">
      <c r="A37" s="168" t="str">
        <f>$A$10</f>
        <v xml:space="preserve">IOS/Android Developer </v>
      </c>
      <c r="B37" s="6"/>
      <c r="C37" s="174">
        <f>B37*$B$10</f>
        <v>0</v>
      </c>
      <c r="D37" s="56"/>
    </row>
    <row r="38" spans="1:4" outlineLevel="1">
      <c r="A38" s="168" t="str">
        <f>$A$11</f>
        <v xml:space="preserve">QA Engineer </v>
      </c>
      <c r="B38" s="6"/>
      <c r="C38" s="174">
        <f>B38*$B$11</f>
        <v>0</v>
      </c>
      <c r="D38" s="56"/>
    </row>
    <row r="39" spans="1:4" outlineLevel="1">
      <c r="A39" s="168" t="str">
        <f>$A$12</f>
        <v xml:space="preserve">Web Developer </v>
      </c>
      <c r="B39" s="6"/>
      <c r="C39" s="174">
        <f>B39*$B$12</f>
        <v>0</v>
      </c>
      <c r="D39" s="56"/>
    </row>
    <row r="40" spans="1:4" outlineLevel="1">
      <c r="A40" s="168" t="str">
        <f>$A$13</f>
        <v xml:space="preserve">System Analyst </v>
      </c>
      <c r="B40" s="6"/>
      <c r="C40" s="174">
        <f>B40*$B$13</f>
        <v>0</v>
      </c>
      <c r="D40" s="56"/>
    </row>
    <row r="41" spans="1:4" outlineLevel="1">
      <c r="A41" s="168" t="str">
        <f>$A$14</f>
        <v>Backend Developer</v>
      </c>
      <c r="B41" s="6"/>
      <c r="C41" s="174">
        <f>B41*$B$14</f>
        <v>0</v>
      </c>
      <c r="D41" s="56"/>
    </row>
    <row r="42" spans="1:4" outlineLevel="1">
      <c r="A42" s="168" t="str">
        <f>$A$15</f>
        <v>Insert position if needed</v>
      </c>
      <c r="B42" s="6"/>
      <c r="C42" s="174">
        <f>B42*$B$15</f>
        <v>0</v>
      </c>
      <c r="D42" s="56"/>
    </row>
    <row r="43" spans="1:4" outlineLevel="1">
      <c r="A43" s="168" t="str">
        <f>$A$16</f>
        <v>Insert position if needed</v>
      </c>
      <c r="B43" s="6"/>
      <c r="C43" s="174">
        <f>B43*$B$16</f>
        <v>0</v>
      </c>
      <c r="D43" s="56"/>
    </row>
    <row r="44" spans="1:4" ht="14.4" outlineLevel="1">
      <c r="A44" s="171" t="s">
        <v>127</v>
      </c>
      <c r="B44" s="172"/>
      <c r="C44" s="173">
        <f>SUM(C45:C54)</f>
        <v>0</v>
      </c>
      <c r="D44" s="173"/>
    </row>
    <row r="45" spans="1:4" outlineLevel="1">
      <c r="A45" s="168" t="str">
        <f>$A$7</f>
        <v xml:space="preserve">Project Manager </v>
      </c>
      <c r="B45" s="6"/>
      <c r="C45" s="174">
        <f>B45*$B$7</f>
        <v>0</v>
      </c>
      <c r="D45" s="56"/>
    </row>
    <row r="46" spans="1:4" outlineLevel="1">
      <c r="A46" s="168" t="str">
        <f>$A$8</f>
        <v xml:space="preserve">Business Analyst </v>
      </c>
      <c r="B46" s="6"/>
      <c r="C46" s="174">
        <f>B46*$B$8</f>
        <v>0</v>
      </c>
      <c r="D46" s="56"/>
    </row>
    <row r="47" spans="1:4" outlineLevel="1">
      <c r="A47" s="168" t="str">
        <f>$A$9</f>
        <v xml:space="preserve">UX/UI Designer </v>
      </c>
      <c r="B47" s="6"/>
      <c r="C47" s="174">
        <f>B47*$B$9</f>
        <v>0</v>
      </c>
      <c r="D47" s="56"/>
    </row>
    <row r="48" spans="1:4" outlineLevel="1">
      <c r="A48" s="168" t="str">
        <f>$A$10</f>
        <v xml:space="preserve">IOS/Android Developer </v>
      </c>
      <c r="B48" s="6"/>
      <c r="C48" s="174">
        <f>B48*$B$10</f>
        <v>0</v>
      </c>
      <c r="D48" s="56"/>
    </row>
    <row r="49" spans="1:4" outlineLevel="1">
      <c r="A49" s="168" t="str">
        <f>$A$11</f>
        <v xml:space="preserve">QA Engineer </v>
      </c>
      <c r="B49" s="6"/>
      <c r="C49" s="174">
        <f>B49*$B$11</f>
        <v>0</v>
      </c>
      <c r="D49" s="56"/>
    </row>
    <row r="50" spans="1:4" outlineLevel="1">
      <c r="A50" s="168" t="str">
        <f>$A$12</f>
        <v xml:space="preserve">Web Developer </v>
      </c>
      <c r="B50" s="6"/>
      <c r="C50" s="174">
        <f>B50*$B$12</f>
        <v>0</v>
      </c>
      <c r="D50" s="56"/>
    </row>
    <row r="51" spans="1:4" outlineLevel="1">
      <c r="A51" s="168" t="str">
        <f>$A$13</f>
        <v xml:space="preserve">System Analyst </v>
      </c>
      <c r="B51" s="6"/>
      <c r="C51" s="174">
        <f>B51*$B$13</f>
        <v>0</v>
      </c>
      <c r="D51" s="56"/>
    </row>
    <row r="52" spans="1:4" outlineLevel="1">
      <c r="A52" s="168" t="str">
        <f>$A$14</f>
        <v>Backend Developer</v>
      </c>
      <c r="B52" s="6"/>
      <c r="C52" s="174">
        <f>B52*$B$14</f>
        <v>0</v>
      </c>
      <c r="D52" s="56"/>
    </row>
    <row r="53" spans="1:4" outlineLevel="1">
      <c r="A53" s="168" t="str">
        <f>$A$15</f>
        <v>Insert position if needed</v>
      </c>
      <c r="B53" s="6"/>
      <c r="C53" s="174">
        <f>B53*$B$15</f>
        <v>0</v>
      </c>
      <c r="D53" s="56"/>
    </row>
    <row r="54" spans="1:4" outlineLevel="1">
      <c r="A54" s="168" t="str">
        <f>$A$16</f>
        <v>Insert position if needed</v>
      </c>
      <c r="B54" s="6"/>
      <c r="C54" s="174">
        <f>B54*$B$16</f>
        <v>0</v>
      </c>
      <c r="D54" s="56"/>
    </row>
    <row r="55" spans="1:4" ht="14.4" outlineLevel="1">
      <c r="A55" s="171" t="s">
        <v>128</v>
      </c>
      <c r="B55" s="172"/>
      <c r="C55" s="173">
        <f>SUM(C56:C65)</f>
        <v>0</v>
      </c>
      <c r="D55" s="173"/>
    </row>
    <row r="56" spans="1:4" outlineLevel="1">
      <c r="A56" s="168" t="str">
        <f>$A$7</f>
        <v xml:space="preserve">Project Manager </v>
      </c>
      <c r="B56" s="6"/>
      <c r="C56" s="174">
        <f>B56*$B$7</f>
        <v>0</v>
      </c>
      <c r="D56" s="56"/>
    </row>
    <row r="57" spans="1:4" outlineLevel="1">
      <c r="A57" s="168" t="str">
        <f>$A$8</f>
        <v xml:space="preserve">Business Analyst </v>
      </c>
      <c r="B57" s="6"/>
      <c r="C57" s="174">
        <f>B57*$B$8</f>
        <v>0</v>
      </c>
      <c r="D57" s="56"/>
    </row>
    <row r="58" spans="1:4" outlineLevel="1">
      <c r="A58" s="168" t="str">
        <f>$A$9</f>
        <v xml:space="preserve">UX/UI Designer </v>
      </c>
      <c r="B58" s="6"/>
      <c r="C58" s="174">
        <f>B58*$B$9</f>
        <v>0</v>
      </c>
      <c r="D58" s="56"/>
    </row>
    <row r="59" spans="1:4" outlineLevel="1">
      <c r="A59" s="168" t="str">
        <f>$A$10</f>
        <v xml:space="preserve">IOS/Android Developer </v>
      </c>
      <c r="B59" s="6"/>
      <c r="C59" s="174">
        <f>B59*$B$10</f>
        <v>0</v>
      </c>
      <c r="D59" s="56"/>
    </row>
    <row r="60" spans="1:4" outlineLevel="1">
      <c r="A60" s="168" t="str">
        <f>$A$11</f>
        <v xml:space="preserve">QA Engineer </v>
      </c>
      <c r="B60" s="6"/>
      <c r="C60" s="174">
        <f>B60*$B$11</f>
        <v>0</v>
      </c>
      <c r="D60" s="56"/>
    </row>
    <row r="61" spans="1:4" outlineLevel="1">
      <c r="A61" s="168" t="str">
        <f>$A$12</f>
        <v xml:space="preserve">Web Developer </v>
      </c>
      <c r="B61" s="6"/>
      <c r="C61" s="174">
        <f>B61*$B$12</f>
        <v>0</v>
      </c>
      <c r="D61" s="56"/>
    </row>
    <row r="62" spans="1:4" outlineLevel="1">
      <c r="A62" s="168" t="str">
        <f>$A$13</f>
        <v xml:space="preserve">System Analyst </v>
      </c>
      <c r="B62" s="6"/>
      <c r="C62" s="174">
        <f>B62*$B$13</f>
        <v>0</v>
      </c>
      <c r="D62" s="56"/>
    </row>
    <row r="63" spans="1:4" outlineLevel="1">
      <c r="A63" s="168" t="str">
        <f>$A$14</f>
        <v>Backend Developer</v>
      </c>
      <c r="B63" s="6"/>
      <c r="C63" s="174">
        <f>B63*$B$14</f>
        <v>0</v>
      </c>
      <c r="D63" s="56"/>
    </row>
    <row r="64" spans="1:4" outlineLevel="1">
      <c r="A64" s="168" t="str">
        <f>$A$15</f>
        <v>Insert position if needed</v>
      </c>
      <c r="B64" s="6"/>
      <c r="C64" s="174">
        <f>B64*$B$15</f>
        <v>0</v>
      </c>
      <c r="D64" s="56"/>
    </row>
    <row r="65" spans="1:4" outlineLevel="1">
      <c r="A65" s="168" t="str">
        <f>$A$16</f>
        <v>Insert position if needed</v>
      </c>
      <c r="B65" s="6"/>
      <c r="C65" s="174">
        <f>B65*$B$16</f>
        <v>0</v>
      </c>
      <c r="D65" s="56"/>
    </row>
    <row r="66" spans="1:4" ht="14.4" outlineLevel="1">
      <c r="A66" s="171" t="s">
        <v>129</v>
      </c>
      <c r="B66" s="172"/>
      <c r="C66" s="173">
        <f>SUM(C67:C76)</f>
        <v>0</v>
      </c>
      <c r="D66" s="173"/>
    </row>
    <row r="67" spans="1:4" outlineLevel="1">
      <c r="A67" s="168" t="str">
        <f>$A$7</f>
        <v xml:space="preserve">Project Manager </v>
      </c>
      <c r="B67" s="6"/>
      <c r="C67" s="174">
        <f>B67*$B$7</f>
        <v>0</v>
      </c>
      <c r="D67" s="56"/>
    </row>
    <row r="68" spans="1:4" outlineLevel="1">
      <c r="A68" s="168" t="str">
        <f>$A$8</f>
        <v xml:space="preserve">Business Analyst </v>
      </c>
      <c r="B68" s="6"/>
      <c r="C68" s="174">
        <f>B68*$B$8</f>
        <v>0</v>
      </c>
      <c r="D68" s="56"/>
    </row>
    <row r="69" spans="1:4" outlineLevel="1">
      <c r="A69" s="168" t="str">
        <f>$A$9</f>
        <v xml:space="preserve">UX/UI Designer </v>
      </c>
      <c r="B69" s="6"/>
      <c r="C69" s="174">
        <f>B69*$B$9</f>
        <v>0</v>
      </c>
      <c r="D69" s="56"/>
    </row>
    <row r="70" spans="1:4" outlineLevel="1">
      <c r="A70" s="168" t="str">
        <f>$A$10</f>
        <v xml:space="preserve">IOS/Android Developer </v>
      </c>
      <c r="B70" s="6"/>
      <c r="C70" s="174">
        <f>B70*$B$10</f>
        <v>0</v>
      </c>
      <c r="D70" s="56"/>
    </row>
    <row r="71" spans="1:4" outlineLevel="1">
      <c r="A71" s="168" t="str">
        <f>$A$11</f>
        <v xml:space="preserve">QA Engineer </v>
      </c>
      <c r="B71" s="6"/>
      <c r="C71" s="174">
        <f>B71*$B$11</f>
        <v>0</v>
      </c>
      <c r="D71" s="56"/>
    </row>
    <row r="72" spans="1:4" outlineLevel="1">
      <c r="A72" s="168" t="str">
        <f>$A$12</f>
        <v xml:space="preserve">Web Developer </v>
      </c>
      <c r="B72" s="6"/>
      <c r="C72" s="174">
        <f>B72*$B$12</f>
        <v>0</v>
      </c>
      <c r="D72" s="56"/>
    </row>
    <row r="73" spans="1:4" outlineLevel="1">
      <c r="A73" s="168" t="str">
        <f>$A$13</f>
        <v xml:space="preserve">System Analyst </v>
      </c>
      <c r="B73" s="6"/>
      <c r="C73" s="174">
        <f>B73*$B$13</f>
        <v>0</v>
      </c>
      <c r="D73" s="56"/>
    </row>
    <row r="74" spans="1:4" ht="14.4" customHeight="1" outlineLevel="1">
      <c r="A74" s="168" t="str">
        <f>$A$14</f>
        <v>Backend Developer</v>
      </c>
      <c r="B74" s="6"/>
      <c r="C74" s="174">
        <f>B74*$B$14</f>
        <v>0</v>
      </c>
      <c r="D74" s="56"/>
    </row>
    <row r="75" spans="1:4" outlineLevel="1">
      <c r="A75" s="168" t="str">
        <f>$A$15</f>
        <v>Insert position if needed</v>
      </c>
      <c r="B75" s="6"/>
      <c r="C75" s="174">
        <f>B75*$B$15</f>
        <v>0</v>
      </c>
      <c r="D75" s="56"/>
    </row>
    <row r="76" spans="1:4" outlineLevel="1">
      <c r="A76" s="168" t="str">
        <f>$A$16</f>
        <v>Insert position if needed</v>
      </c>
      <c r="B76" s="6"/>
      <c r="C76" s="174">
        <f>B76*$B$16</f>
        <v>0</v>
      </c>
      <c r="D76" s="56"/>
    </row>
    <row r="77" spans="1:4" ht="14.4" outlineLevel="1">
      <c r="A77" s="171" t="s">
        <v>130</v>
      </c>
      <c r="B77" s="172"/>
      <c r="C77" s="173">
        <f>SUM(C78:C87)</f>
        <v>0</v>
      </c>
      <c r="D77" s="173"/>
    </row>
    <row r="78" spans="1:4" outlineLevel="1">
      <c r="A78" s="168" t="str">
        <f>$A$7</f>
        <v xml:space="preserve">Project Manager </v>
      </c>
      <c r="B78" s="6"/>
      <c r="C78" s="174">
        <f>B78*$B$7</f>
        <v>0</v>
      </c>
      <c r="D78" s="56"/>
    </row>
    <row r="79" spans="1:4" outlineLevel="1">
      <c r="A79" s="168" t="str">
        <f>$A$8</f>
        <v xml:space="preserve">Business Analyst </v>
      </c>
      <c r="B79" s="6"/>
      <c r="C79" s="174">
        <f>B79*$B$8</f>
        <v>0</v>
      </c>
      <c r="D79" s="56"/>
    </row>
    <row r="80" spans="1:4" outlineLevel="1">
      <c r="A80" s="168" t="str">
        <f>$A$9</f>
        <v xml:space="preserve">UX/UI Designer </v>
      </c>
      <c r="B80" s="6"/>
      <c r="C80" s="174">
        <f>B80*$B$9</f>
        <v>0</v>
      </c>
      <c r="D80" s="56"/>
    </row>
    <row r="81" spans="1:4" outlineLevel="1">
      <c r="A81" s="168" t="str">
        <f>$A$10</f>
        <v xml:space="preserve">IOS/Android Developer </v>
      </c>
      <c r="B81" s="6"/>
      <c r="C81" s="174">
        <f>B81*$B$10</f>
        <v>0</v>
      </c>
      <c r="D81" s="56"/>
    </row>
    <row r="82" spans="1:4" outlineLevel="1">
      <c r="A82" s="168" t="str">
        <f>$A$11</f>
        <v xml:space="preserve">QA Engineer </v>
      </c>
      <c r="B82" s="6"/>
      <c r="C82" s="174">
        <f>B82*$B$11</f>
        <v>0</v>
      </c>
      <c r="D82" s="56"/>
    </row>
    <row r="83" spans="1:4" outlineLevel="1">
      <c r="A83" s="168" t="str">
        <f>$A$12</f>
        <v xml:space="preserve">Web Developer </v>
      </c>
      <c r="B83" s="6"/>
      <c r="C83" s="174">
        <f>B83*$B$12</f>
        <v>0</v>
      </c>
      <c r="D83" s="56"/>
    </row>
    <row r="84" spans="1:4" outlineLevel="1">
      <c r="A84" s="168" t="str">
        <f>$A$13</f>
        <v xml:space="preserve">System Analyst </v>
      </c>
      <c r="B84" s="6"/>
      <c r="C84" s="174">
        <f>B84*$B$13</f>
        <v>0</v>
      </c>
      <c r="D84" s="56"/>
    </row>
    <row r="85" spans="1:4" outlineLevel="1">
      <c r="A85" s="168" t="str">
        <f>$A$14</f>
        <v>Backend Developer</v>
      </c>
      <c r="B85" s="6"/>
      <c r="C85" s="174">
        <f>B85*$B$14</f>
        <v>0</v>
      </c>
      <c r="D85" s="56"/>
    </row>
    <row r="86" spans="1:4" outlineLevel="1">
      <c r="A86" s="168" t="str">
        <f>$A$15</f>
        <v>Insert position if needed</v>
      </c>
      <c r="B86" s="6"/>
      <c r="C86" s="174">
        <f>B86*$B$15</f>
        <v>0</v>
      </c>
      <c r="D86" s="56"/>
    </row>
    <row r="87" spans="1:4" outlineLevel="1">
      <c r="A87" s="168" t="str">
        <f>$A$16</f>
        <v>Insert position if needed</v>
      </c>
      <c r="B87" s="6"/>
      <c r="C87" s="174">
        <f>B87*$B$16</f>
        <v>0</v>
      </c>
      <c r="D87" s="56"/>
    </row>
    <row r="88" spans="1:4" ht="14.4" outlineLevel="1">
      <c r="A88" s="203" t="s">
        <v>131</v>
      </c>
      <c r="B88" s="204"/>
      <c r="C88" s="170">
        <f>C100+C111+C122+C133+C144+C89</f>
        <v>0</v>
      </c>
      <c r="D88" s="170"/>
    </row>
    <row r="89" spans="1:4" ht="14.4" outlineLevel="1">
      <c r="A89" s="171" t="s">
        <v>125</v>
      </c>
      <c r="B89" s="172"/>
      <c r="C89" s="173">
        <f>SUM(C90:C99)</f>
        <v>0</v>
      </c>
      <c r="D89" s="173"/>
    </row>
    <row r="90" spans="1:4" outlineLevel="1">
      <c r="A90" s="168" t="str">
        <f>$A$7</f>
        <v xml:space="preserve">Project Manager </v>
      </c>
      <c r="B90" s="6"/>
      <c r="C90" s="174">
        <f>B90*$B$7</f>
        <v>0</v>
      </c>
      <c r="D90" s="56"/>
    </row>
    <row r="91" spans="1:4" outlineLevel="1">
      <c r="A91" s="168" t="str">
        <f>$A$8</f>
        <v xml:space="preserve">Business Analyst </v>
      </c>
      <c r="B91" s="6"/>
      <c r="C91" s="174">
        <f>B91*$B$8</f>
        <v>0</v>
      </c>
      <c r="D91" s="56"/>
    </row>
    <row r="92" spans="1:4" outlineLevel="1">
      <c r="A92" s="168" t="str">
        <f>$A$9</f>
        <v xml:space="preserve">UX/UI Designer </v>
      </c>
      <c r="B92" s="6"/>
      <c r="C92" s="174">
        <f>B92*$B$9</f>
        <v>0</v>
      </c>
      <c r="D92" s="56"/>
    </row>
    <row r="93" spans="1:4" outlineLevel="1">
      <c r="A93" s="168" t="str">
        <f>$A$10</f>
        <v xml:space="preserve">IOS/Android Developer </v>
      </c>
      <c r="B93" s="6"/>
      <c r="C93" s="174">
        <f>B93*$B$10</f>
        <v>0</v>
      </c>
      <c r="D93" s="56"/>
    </row>
    <row r="94" spans="1:4" outlineLevel="1">
      <c r="A94" s="168" t="str">
        <f>$A$11</f>
        <v xml:space="preserve">QA Engineer </v>
      </c>
      <c r="B94" s="6"/>
      <c r="C94" s="174">
        <f>B94*$B$11</f>
        <v>0</v>
      </c>
      <c r="D94" s="56"/>
    </row>
    <row r="95" spans="1:4" outlineLevel="1">
      <c r="A95" s="168" t="str">
        <f>$A$12</f>
        <v xml:space="preserve">Web Developer </v>
      </c>
      <c r="B95" s="6"/>
      <c r="C95" s="174">
        <f>B95*$B$12</f>
        <v>0</v>
      </c>
      <c r="D95" s="56"/>
    </row>
    <row r="96" spans="1:4" outlineLevel="1">
      <c r="A96" s="168" t="str">
        <f>$A$13</f>
        <v xml:space="preserve">System Analyst </v>
      </c>
      <c r="B96" s="6"/>
      <c r="C96" s="174">
        <f>B96*$B$13</f>
        <v>0</v>
      </c>
      <c r="D96" s="56"/>
    </row>
    <row r="97" spans="1:4" outlineLevel="1">
      <c r="A97" s="168" t="str">
        <f>$A$14</f>
        <v>Backend Developer</v>
      </c>
      <c r="B97" s="6"/>
      <c r="C97" s="174">
        <f>B97*$B$14</f>
        <v>0</v>
      </c>
      <c r="D97" s="56"/>
    </row>
    <row r="98" spans="1:4" outlineLevel="1">
      <c r="A98" s="168" t="str">
        <f>$A$15</f>
        <v>Insert position if needed</v>
      </c>
      <c r="B98" s="6"/>
      <c r="C98" s="174">
        <f>B98*$B$15</f>
        <v>0</v>
      </c>
      <c r="D98" s="56"/>
    </row>
    <row r="99" spans="1:4" outlineLevel="1">
      <c r="A99" s="168" t="str">
        <f>$A$16</f>
        <v>Insert position if needed</v>
      </c>
      <c r="B99" s="6"/>
      <c r="C99" s="174">
        <f>B99*$B$16</f>
        <v>0</v>
      </c>
      <c r="D99" s="56"/>
    </row>
    <row r="100" spans="1:4" ht="14.4" outlineLevel="1">
      <c r="A100" s="171" t="s">
        <v>126</v>
      </c>
      <c r="B100" s="172"/>
      <c r="C100" s="173">
        <f>SUM(C101:C110)</f>
        <v>0</v>
      </c>
      <c r="D100" s="173"/>
    </row>
    <row r="101" spans="1:4" outlineLevel="1">
      <c r="A101" s="168" t="str">
        <f>$A$7</f>
        <v xml:space="preserve">Project Manager </v>
      </c>
      <c r="B101" s="6"/>
      <c r="C101" s="174">
        <f>B101*$B$7</f>
        <v>0</v>
      </c>
      <c r="D101" s="56"/>
    </row>
    <row r="102" spans="1:4" outlineLevel="1">
      <c r="A102" s="168" t="str">
        <f>$A$8</f>
        <v xml:space="preserve">Business Analyst </v>
      </c>
      <c r="B102" s="6"/>
      <c r="C102" s="174">
        <f>B102*$B$8</f>
        <v>0</v>
      </c>
      <c r="D102" s="56"/>
    </row>
    <row r="103" spans="1:4" outlineLevel="1">
      <c r="A103" s="168" t="str">
        <f>$A$9</f>
        <v xml:space="preserve">UX/UI Designer </v>
      </c>
      <c r="B103" s="6"/>
      <c r="C103" s="174">
        <f>B103*$B$9</f>
        <v>0</v>
      </c>
      <c r="D103" s="56"/>
    </row>
    <row r="104" spans="1:4" outlineLevel="1">
      <c r="A104" s="168" t="str">
        <f>$A$10</f>
        <v xml:space="preserve">IOS/Android Developer </v>
      </c>
      <c r="B104" s="6"/>
      <c r="C104" s="174">
        <f>B104*$B$10</f>
        <v>0</v>
      </c>
      <c r="D104" s="56"/>
    </row>
    <row r="105" spans="1:4" outlineLevel="1">
      <c r="A105" s="168" t="str">
        <f>$A$11</f>
        <v xml:space="preserve">QA Engineer </v>
      </c>
      <c r="B105" s="6"/>
      <c r="C105" s="174">
        <f>B105*$B$11</f>
        <v>0</v>
      </c>
      <c r="D105" s="56"/>
    </row>
    <row r="106" spans="1:4" outlineLevel="1">
      <c r="A106" s="168" t="str">
        <f>$A$12</f>
        <v xml:space="preserve">Web Developer </v>
      </c>
      <c r="B106" s="6"/>
      <c r="C106" s="174">
        <f>B106*$B$12</f>
        <v>0</v>
      </c>
      <c r="D106" s="56"/>
    </row>
    <row r="107" spans="1:4" outlineLevel="1">
      <c r="A107" s="168" t="str">
        <f>$A$13</f>
        <v xml:space="preserve">System Analyst </v>
      </c>
      <c r="B107" s="6"/>
      <c r="C107" s="174">
        <f>B107*$B$13</f>
        <v>0</v>
      </c>
      <c r="D107" s="56"/>
    </row>
    <row r="108" spans="1:4" outlineLevel="1">
      <c r="A108" s="168" t="str">
        <f>$A$14</f>
        <v>Backend Developer</v>
      </c>
      <c r="B108" s="6"/>
      <c r="C108" s="174">
        <f>B108*$B$14</f>
        <v>0</v>
      </c>
      <c r="D108" s="56"/>
    </row>
    <row r="109" spans="1:4" outlineLevel="1">
      <c r="A109" s="168" t="str">
        <f>$A$15</f>
        <v>Insert position if needed</v>
      </c>
      <c r="B109" s="6"/>
      <c r="C109" s="174">
        <f>B109*$B$15</f>
        <v>0</v>
      </c>
      <c r="D109" s="56"/>
    </row>
    <row r="110" spans="1:4" outlineLevel="1">
      <c r="A110" s="168" t="str">
        <f>$A$16</f>
        <v>Insert position if needed</v>
      </c>
      <c r="B110" s="6"/>
      <c r="C110" s="174">
        <f>B110*$B$16</f>
        <v>0</v>
      </c>
      <c r="D110" s="56"/>
    </row>
    <row r="111" spans="1:4" ht="14.4" outlineLevel="1">
      <c r="A111" s="171" t="s">
        <v>127</v>
      </c>
      <c r="B111" s="172"/>
      <c r="C111" s="173">
        <f>SUM(C112:C121)</f>
        <v>0</v>
      </c>
      <c r="D111" s="173"/>
    </row>
    <row r="112" spans="1:4" outlineLevel="1">
      <c r="A112" s="168" t="str">
        <f>$A$7</f>
        <v xml:space="preserve">Project Manager </v>
      </c>
      <c r="B112" s="6"/>
      <c r="C112" s="174">
        <f>B112*$B$7</f>
        <v>0</v>
      </c>
      <c r="D112" s="56"/>
    </row>
    <row r="113" spans="1:4" outlineLevel="1">
      <c r="A113" s="168" t="str">
        <f>$A$8</f>
        <v xml:space="preserve">Business Analyst </v>
      </c>
      <c r="B113" s="6"/>
      <c r="C113" s="174">
        <f>B113*$B$8</f>
        <v>0</v>
      </c>
      <c r="D113" s="56"/>
    </row>
    <row r="114" spans="1:4" outlineLevel="1">
      <c r="A114" s="168" t="str">
        <f>$A$9</f>
        <v xml:space="preserve">UX/UI Designer </v>
      </c>
      <c r="B114" s="6"/>
      <c r="C114" s="174">
        <f>B114*$B$9</f>
        <v>0</v>
      </c>
      <c r="D114" s="56"/>
    </row>
    <row r="115" spans="1:4" outlineLevel="1">
      <c r="A115" s="168" t="str">
        <f>$A$10</f>
        <v xml:space="preserve">IOS/Android Developer </v>
      </c>
      <c r="B115" s="6"/>
      <c r="C115" s="174">
        <f>B115*$B$10</f>
        <v>0</v>
      </c>
      <c r="D115" s="56"/>
    </row>
    <row r="116" spans="1:4" outlineLevel="1">
      <c r="A116" s="168" t="str">
        <f>$A$11</f>
        <v xml:space="preserve">QA Engineer </v>
      </c>
      <c r="B116" s="6"/>
      <c r="C116" s="174">
        <f>B116*$B$11</f>
        <v>0</v>
      </c>
      <c r="D116" s="56"/>
    </row>
    <row r="117" spans="1:4" outlineLevel="1">
      <c r="A117" s="168" t="str">
        <f>$A$12</f>
        <v xml:space="preserve">Web Developer </v>
      </c>
      <c r="B117" s="6"/>
      <c r="C117" s="174">
        <f>B117*$B$12</f>
        <v>0</v>
      </c>
      <c r="D117" s="56"/>
    </row>
    <row r="118" spans="1:4" outlineLevel="1">
      <c r="A118" s="168" t="str">
        <f>$A$13</f>
        <v xml:space="preserve">System Analyst </v>
      </c>
      <c r="B118" s="6"/>
      <c r="C118" s="174">
        <f>B118*$B$13</f>
        <v>0</v>
      </c>
      <c r="D118" s="56"/>
    </row>
    <row r="119" spans="1:4" outlineLevel="1">
      <c r="A119" s="168" t="str">
        <f>$A$14</f>
        <v>Backend Developer</v>
      </c>
      <c r="B119" s="6"/>
      <c r="C119" s="174">
        <f>B119*$B$14</f>
        <v>0</v>
      </c>
      <c r="D119" s="56"/>
    </row>
    <row r="120" spans="1:4" outlineLevel="1">
      <c r="A120" s="168" t="str">
        <f>$A$15</f>
        <v>Insert position if needed</v>
      </c>
      <c r="B120" s="6"/>
      <c r="C120" s="174">
        <f>B120*$B$15</f>
        <v>0</v>
      </c>
      <c r="D120" s="56"/>
    </row>
    <row r="121" spans="1:4" outlineLevel="1">
      <c r="A121" s="168" t="str">
        <f>$A$16</f>
        <v>Insert position if needed</v>
      </c>
      <c r="B121" s="6"/>
      <c r="C121" s="174">
        <f>B121*$B$16</f>
        <v>0</v>
      </c>
      <c r="D121" s="56"/>
    </row>
    <row r="122" spans="1:4" ht="14.4" outlineLevel="1">
      <c r="A122" s="171" t="s">
        <v>128</v>
      </c>
      <c r="B122" s="172"/>
      <c r="C122" s="173">
        <f>SUM(C123:C132)</f>
        <v>0</v>
      </c>
      <c r="D122" s="173"/>
    </row>
    <row r="123" spans="1:4" outlineLevel="1">
      <c r="A123" s="168" t="str">
        <f>$A$7</f>
        <v xml:space="preserve">Project Manager </v>
      </c>
      <c r="B123" s="6"/>
      <c r="C123" s="174">
        <f>B123*$B$7</f>
        <v>0</v>
      </c>
      <c r="D123" s="56"/>
    </row>
    <row r="124" spans="1:4" outlineLevel="1">
      <c r="A124" s="168" t="str">
        <f>$A$8</f>
        <v xml:space="preserve">Business Analyst </v>
      </c>
      <c r="B124" s="6"/>
      <c r="C124" s="174">
        <f>B124*$B$8</f>
        <v>0</v>
      </c>
      <c r="D124" s="56"/>
    </row>
    <row r="125" spans="1:4" outlineLevel="1">
      <c r="A125" s="168" t="str">
        <f>$A$9</f>
        <v xml:space="preserve">UX/UI Designer </v>
      </c>
      <c r="B125" s="6"/>
      <c r="C125" s="174">
        <f>B125*$B$9</f>
        <v>0</v>
      </c>
      <c r="D125" s="56"/>
    </row>
    <row r="126" spans="1:4" outlineLevel="1">
      <c r="A126" s="168" t="str">
        <f>$A$10</f>
        <v xml:space="preserve">IOS/Android Developer </v>
      </c>
      <c r="B126" s="6"/>
      <c r="C126" s="174">
        <f>B126*$B$10</f>
        <v>0</v>
      </c>
      <c r="D126" s="56"/>
    </row>
    <row r="127" spans="1:4" outlineLevel="1">
      <c r="A127" s="168" t="str">
        <f>$A$11</f>
        <v xml:space="preserve">QA Engineer </v>
      </c>
      <c r="B127" s="6"/>
      <c r="C127" s="174">
        <f>B127*$B$11</f>
        <v>0</v>
      </c>
      <c r="D127" s="56"/>
    </row>
    <row r="128" spans="1:4" outlineLevel="1">
      <c r="A128" s="168" t="str">
        <f>$A$12</f>
        <v xml:space="preserve">Web Developer </v>
      </c>
      <c r="B128" s="6"/>
      <c r="C128" s="174">
        <f>B128*$B$12</f>
        <v>0</v>
      </c>
      <c r="D128" s="56"/>
    </row>
    <row r="129" spans="1:4" outlineLevel="1">
      <c r="A129" s="168" t="str">
        <f>$A$13</f>
        <v xml:space="preserve">System Analyst </v>
      </c>
      <c r="B129" s="6"/>
      <c r="C129" s="174">
        <f>B129*$B$13</f>
        <v>0</v>
      </c>
      <c r="D129" s="56"/>
    </row>
    <row r="130" spans="1:4" outlineLevel="1">
      <c r="A130" s="168" t="str">
        <f>$A$14</f>
        <v>Backend Developer</v>
      </c>
      <c r="B130" s="6"/>
      <c r="C130" s="174">
        <f>B130*$B$14</f>
        <v>0</v>
      </c>
      <c r="D130" s="56"/>
    </row>
    <row r="131" spans="1:4" outlineLevel="1">
      <c r="A131" s="168" t="str">
        <f>$A$15</f>
        <v>Insert position if needed</v>
      </c>
      <c r="B131" s="6"/>
      <c r="C131" s="174">
        <f>B131*$B$15</f>
        <v>0</v>
      </c>
      <c r="D131" s="56"/>
    </row>
    <row r="132" spans="1:4" outlineLevel="1">
      <c r="A132" s="168" t="str">
        <f>$A$16</f>
        <v>Insert position if needed</v>
      </c>
      <c r="B132" s="6"/>
      <c r="C132" s="174">
        <f>B132*$B$16</f>
        <v>0</v>
      </c>
      <c r="D132" s="56"/>
    </row>
    <row r="133" spans="1:4" ht="14.4" outlineLevel="1">
      <c r="A133" s="171" t="s">
        <v>129</v>
      </c>
      <c r="B133" s="172"/>
      <c r="C133" s="173">
        <f>SUM(C134:C143)</f>
        <v>0</v>
      </c>
      <c r="D133" s="173"/>
    </row>
    <row r="134" spans="1:4" outlineLevel="1">
      <c r="A134" s="168" t="str">
        <f>$A$7</f>
        <v xml:space="preserve">Project Manager </v>
      </c>
      <c r="B134" s="6"/>
      <c r="C134" s="174">
        <f>B134*$B$7</f>
        <v>0</v>
      </c>
      <c r="D134" s="56"/>
    </row>
    <row r="135" spans="1:4" outlineLevel="1">
      <c r="A135" s="168" t="str">
        <f>$A$8</f>
        <v xml:space="preserve">Business Analyst </v>
      </c>
      <c r="B135" s="6"/>
      <c r="C135" s="174">
        <f>B135*$B$8</f>
        <v>0</v>
      </c>
      <c r="D135" s="56"/>
    </row>
    <row r="136" spans="1:4" outlineLevel="1">
      <c r="A136" s="168" t="str">
        <f>$A$9</f>
        <v xml:space="preserve">UX/UI Designer </v>
      </c>
      <c r="B136" s="6"/>
      <c r="C136" s="174">
        <f>B136*$B$9</f>
        <v>0</v>
      </c>
      <c r="D136" s="56"/>
    </row>
    <row r="137" spans="1:4" outlineLevel="1">
      <c r="A137" s="168" t="str">
        <f>$A$10</f>
        <v xml:space="preserve">IOS/Android Developer </v>
      </c>
      <c r="B137" s="6"/>
      <c r="C137" s="174">
        <f>B137*$B$10</f>
        <v>0</v>
      </c>
      <c r="D137" s="56"/>
    </row>
    <row r="138" spans="1:4" outlineLevel="1">
      <c r="A138" s="168" t="str">
        <f>$A$11</f>
        <v xml:space="preserve">QA Engineer </v>
      </c>
      <c r="B138" s="6"/>
      <c r="C138" s="174">
        <f>B138*$B$11</f>
        <v>0</v>
      </c>
      <c r="D138" s="56"/>
    </row>
    <row r="139" spans="1:4" outlineLevel="1">
      <c r="A139" s="168" t="str">
        <f>$A$12</f>
        <v xml:space="preserve">Web Developer </v>
      </c>
      <c r="B139" s="6"/>
      <c r="C139" s="174">
        <f>B139*$B$12</f>
        <v>0</v>
      </c>
      <c r="D139" s="56"/>
    </row>
    <row r="140" spans="1:4" outlineLevel="1">
      <c r="A140" s="168" t="str">
        <f>$A$13</f>
        <v xml:space="preserve">System Analyst </v>
      </c>
      <c r="B140" s="6"/>
      <c r="C140" s="174">
        <f>B140*$B$13</f>
        <v>0</v>
      </c>
      <c r="D140" s="56"/>
    </row>
    <row r="141" spans="1:4" ht="14.4" customHeight="1" outlineLevel="1">
      <c r="A141" s="168" t="str">
        <f>$A$14</f>
        <v>Backend Developer</v>
      </c>
      <c r="B141" s="6"/>
      <c r="C141" s="174">
        <f>B141*$B$14</f>
        <v>0</v>
      </c>
      <c r="D141" s="56"/>
    </row>
    <row r="142" spans="1:4" outlineLevel="1">
      <c r="A142" s="168" t="str">
        <f>$A$15</f>
        <v>Insert position if needed</v>
      </c>
      <c r="B142" s="6"/>
      <c r="C142" s="174">
        <f>B142*$B$15</f>
        <v>0</v>
      </c>
      <c r="D142" s="56"/>
    </row>
    <row r="143" spans="1:4" outlineLevel="1">
      <c r="A143" s="168" t="str">
        <f>$A$16</f>
        <v>Insert position if needed</v>
      </c>
      <c r="B143" s="6"/>
      <c r="C143" s="174">
        <f>B143*$B$16</f>
        <v>0</v>
      </c>
      <c r="D143" s="56"/>
    </row>
    <row r="144" spans="1:4" ht="14.4" outlineLevel="1">
      <c r="A144" s="171" t="s">
        <v>130</v>
      </c>
      <c r="B144" s="172"/>
      <c r="C144" s="173">
        <f>SUM(C145:C154)</f>
        <v>0</v>
      </c>
      <c r="D144" s="173"/>
    </row>
    <row r="145" spans="1:4" outlineLevel="1">
      <c r="A145" s="168" t="str">
        <f>$A$7</f>
        <v xml:space="preserve">Project Manager </v>
      </c>
      <c r="B145" s="6"/>
      <c r="C145" s="174">
        <f>B145*$B$7</f>
        <v>0</v>
      </c>
      <c r="D145" s="56"/>
    </row>
    <row r="146" spans="1:4" outlineLevel="1">
      <c r="A146" s="168" t="str">
        <f>$A$8</f>
        <v xml:space="preserve">Business Analyst </v>
      </c>
      <c r="B146" s="6"/>
      <c r="C146" s="174">
        <f>B146*$B$8</f>
        <v>0</v>
      </c>
      <c r="D146" s="56"/>
    </row>
    <row r="147" spans="1:4" outlineLevel="1">
      <c r="A147" s="168" t="str">
        <f>$A$9</f>
        <v xml:space="preserve">UX/UI Designer </v>
      </c>
      <c r="B147" s="6"/>
      <c r="C147" s="174">
        <f>B147*$B$9</f>
        <v>0</v>
      </c>
      <c r="D147" s="56"/>
    </row>
    <row r="148" spans="1:4" outlineLevel="1">
      <c r="A148" s="168" t="str">
        <f>$A$10</f>
        <v xml:space="preserve">IOS/Android Developer </v>
      </c>
      <c r="B148" s="6"/>
      <c r="C148" s="174">
        <f>B148*$B$10</f>
        <v>0</v>
      </c>
      <c r="D148" s="56"/>
    </row>
    <row r="149" spans="1:4" outlineLevel="1">
      <c r="A149" s="168" t="str">
        <f>$A$11</f>
        <v xml:space="preserve">QA Engineer </v>
      </c>
      <c r="B149" s="6"/>
      <c r="C149" s="174">
        <f>B149*$B$11</f>
        <v>0</v>
      </c>
      <c r="D149" s="56"/>
    </row>
    <row r="150" spans="1:4" outlineLevel="1">
      <c r="A150" s="168" t="str">
        <f>$A$12</f>
        <v xml:space="preserve">Web Developer </v>
      </c>
      <c r="B150" s="6"/>
      <c r="C150" s="174">
        <f>B150*$B$12</f>
        <v>0</v>
      </c>
      <c r="D150" s="56"/>
    </row>
    <row r="151" spans="1:4" outlineLevel="1">
      <c r="A151" s="168" t="str">
        <f>$A$13</f>
        <v xml:space="preserve">System Analyst </v>
      </c>
      <c r="B151" s="6"/>
      <c r="C151" s="174">
        <f>B151*$B$13</f>
        <v>0</v>
      </c>
      <c r="D151" s="56"/>
    </row>
    <row r="152" spans="1:4" outlineLevel="1">
      <c r="A152" s="168" t="str">
        <f>$A$14</f>
        <v>Backend Developer</v>
      </c>
      <c r="B152" s="6"/>
      <c r="C152" s="174">
        <f>B152*$B$14</f>
        <v>0</v>
      </c>
      <c r="D152" s="56"/>
    </row>
    <row r="153" spans="1:4" outlineLevel="1">
      <c r="A153" s="168" t="str">
        <f>$A$15</f>
        <v>Insert position if needed</v>
      </c>
      <c r="B153" s="6"/>
      <c r="C153" s="174">
        <f>B153*$B$15</f>
        <v>0</v>
      </c>
      <c r="D153" s="56"/>
    </row>
    <row r="154" spans="1:4" outlineLevel="1">
      <c r="A154" s="168" t="str">
        <f>$A$16</f>
        <v>Insert position if needed</v>
      </c>
      <c r="B154" s="6"/>
      <c r="C154" s="174">
        <f>B154*$B$16</f>
        <v>0</v>
      </c>
      <c r="D154" s="56"/>
    </row>
    <row r="155" spans="1:4" ht="14.4" outlineLevel="1">
      <c r="A155" s="203" t="s">
        <v>132</v>
      </c>
      <c r="B155" s="204"/>
      <c r="C155" s="170">
        <f>C167+C178+C189+C200+C211+C156</f>
        <v>0</v>
      </c>
      <c r="D155" s="170"/>
    </row>
    <row r="156" spans="1:4" ht="14.4" outlineLevel="1">
      <c r="A156" s="171" t="s">
        <v>125</v>
      </c>
      <c r="B156" s="172"/>
      <c r="C156" s="173">
        <f>SUM(C157:C166)</f>
        <v>0</v>
      </c>
      <c r="D156" s="173"/>
    </row>
    <row r="157" spans="1:4" outlineLevel="1">
      <c r="A157" s="168" t="str">
        <f>$A$7</f>
        <v xml:space="preserve">Project Manager </v>
      </c>
      <c r="B157" s="6"/>
      <c r="C157" s="174">
        <f>B157*$B$7</f>
        <v>0</v>
      </c>
      <c r="D157" s="56"/>
    </row>
    <row r="158" spans="1:4" outlineLevel="1">
      <c r="A158" s="168" t="str">
        <f>$A$8</f>
        <v xml:space="preserve">Business Analyst </v>
      </c>
      <c r="B158" s="6"/>
      <c r="C158" s="174">
        <f>B158*$B$8</f>
        <v>0</v>
      </c>
      <c r="D158" s="56"/>
    </row>
    <row r="159" spans="1:4" outlineLevel="1">
      <c r="A159" s="168" t="str">
        <f>$A$9</f>
        <v xml:space="preserve">UX/UI Designer </v>
      </c>
      <c r="B159" s="6"/>
      <c r="C159" s="174">
        <f>B159*$B$9</f>
        <v>0</v>
      </c>
      <c r="D159" s="56"/>
    </row>
    <row r="160" spans="1:4" outlineLevel="1">
      <c r="A160" s="168" t="str">
        <f>$A$10</f>
        <v xml:space="preserve">IOS/Android Developer </v>
      </c>
      <c r="B160" s="6"/>
      <c r="C160" s="174">
        <f>B160*$B$10</f>
        <v>0</v>
      </c>
      <c r="D160" s="56"/>
    </row>
    <row r="161" spans="1:4" outlineLevel="1">
      <c r="A161" s="168" t="str">
        <f>$A$11</f>
        <v xml:space="preserve">QA Engineer </v>
      </c>
      <c r="B161" s="6"/>
      <c r="C161" s="174">
        <f>B161*$B$11</f>
        <v>0</v>
      </c>
      <c r="D161" s="56"/>
    </row>
    <row r="162" spans="1:4" outlineLevel="1">
      <c r="A162" s="168" t="str">
        <f>$A$12</f>
        <v xml:space="preserve">Web Developer </v>
      </c>
      <c r="B162" s="6"/>
      <c r="C162" s="174">
        <f>B162*$B$12</f>
        <v>0</v>
      </c>
      <c r="D162" s="56"/>
    </row>
    <row r="163" spans="1:4" outlineLevel="1">
      <c r="A163" s="168" t="str">
        <f>$A$13</f>
        <v xml:space="preserve">System Analyst </v>
      </c>
      <c r="B163" s="6"/>
      <c r="C163" s="174">
        <f>B163*$B$13</f>
        <v>0</v>
      </c>
      <c r="D163" s="56"/>
    </row>
    <row r="164" spans="1:4" outlineLevel="1">
      <c r="A164" s="168" t="str">
        <f>$A$14</f>
        <v>Backend Developer</v>
      </c>
      <c r="B164" s="6"/>
      <c r="C164" s="174">
        <f>B164*$B$14</f>
        <v>0</v>
      </c>
      <c r="D164" s="56"/>
    </row>
    <row r="165" spans="1:4" outlineLevel="1">
      <c r="A165" s="168" t="str">
        <f>$A$15</f>
        <v>Insert position if needed</v>
      </c>
      <c r="B165" s="6"/>
      <c r="C165" s="174">
        <f>B165*$B$15</f>
        <v>0</v>
      </c>
      <c r="D165" s="56"/>
    </row>
    <row r="166" spans="1:4" outlineLevel="1">
      <c r="A166" s="168" t="str">
        <f>$A$16</f>
        <v>Insert position if needed</v>
      </c>
      <c r="B166" s="6"/>
      <c r="C166" s="174">
        <f>B166*$B$16</f>
        <v>0</v>
      </c>
      <c r="D166" s="56"/>
    </row>
    <row r="167" spans="1:4" ht="14.4" outlineLevel="1">
      <c r="A167" s="171" t="s">
        <v>126</v>
      </c>
      <c r="B167" s="172"/>
      <c r="C167" s="173">
        <f>SUM(C168:C177)</f>
        <v>0</v>
      </c>
      <c r="D167" s="173"/>
    </row>
    <row r="168" spans="1:4" outlineLevel="1">
      <c r="A168" s="168" t="str">
        <f>$A$7</f>
        <v xml:space="preserve">Project Manager </v>
      </c>
      <c r="B168" s="6"/>
      <c r="C168" s="174">
        <f>B168*$B$7</f>
        <v>0</v>
      </c>
      <c r="D168" s="56"/>
    </row>
    <row r="169" spans="1:4" outlineLevel="1">
      <c r="A169" s="168" t="str">
        <f>$A$8</f>
        <v xml:space="preserve">Business Analyst </v>
      </c>
      <c r="B169" s="6"/>
      <c r="C169" s="174">
        <f>B169*$B$8</f>
        <v>0</v>
      </c>
      <c r="D169" s="56"/>
    </row>
    <row r="170" spans="1:4" outlineLevel="1">
      <c r="A170" s="168" t="str">
        <f>$A$9</f>
        <v xml:space="preserve">UX/UI Designer </v>
      </c>
      <c r="B170" s="6"/>
      <c r="C170" s="174">
        <f>B170*$B$9</f>
        <v>0</v>
      </c>
      <c r="D170" s="56"/>
    </row>
    <row r="171" spans="1:4" outlineLevel="1">
      <c r="A171" s="168" t="str">
        <f>$A$10</f>
        <v xml:space="preserve">IOS/Android Developer </v>
      </c>
      <c r="B171" s="6"/>
      <c r="C171" s="174">
        <f>B171*$B$10</f>
        <v>0</v>
      </c>
      <c r="D171" s="56"/>
    </row>
    <row r="172" spans="1:4" outlineLevel="1">
      <c r="A172" s="168" t="str">
        <f>$A$11</f>
        <v xml:space="preserve">QA Engineer </v>
      </c>
      <c r="B172" s="6"/>
      <c r="C172" s="174">
        <f>B172*$B$11</f>
        <v>0</v>
      </c>
      <c r="D172" s="56"/>
    </row>
    <row r="173" spans="1:4" outlineLevel="1">
      <c r="A173" s="168" t="str">
        <f>$A$12</f>
        <v xml:space="preserve">Web Developer </v>
      </c>
      <c r="B173" s="6"/>
      <c r="C173" s="174">
        <f>B173*$B$12</f>
        <v>0</v>
      </c>
      <c r="D173" s="56"/>
    </row>
    <row r="174" spans="1:4" outlineLevel="1">
      <c r="A174" s="168" t="str">
        <f>$A$13</f>
        <v xml:space="preserve">System Analyst </v>
      </c>
      <c r="B174" s="6"/>
      <c r="C174" s="174">
        <f>B174*$B$13</f>
        <v>0</v>
      </c>
      <c r="D174" s="56"/>
    </row>
    <row r="175" spans="1:4" outlineLevel="1">
      <c r="A175" s="168" t="str">
        <f>$A$14</f>
        <v>Backend Developer</v>
      </c>
      <c r="B175" s="6"/>
      <c r="C175" s="174">
        <f>B175*$B$14</f>
        <v>0</v>
      </c>
      <c r="D175" s="56"/>
    </row>
    <row r="176" spans="1:4" outlineLevel="1">
      <c r="A176" s="168" t="str">
        <f>$A$15</f>
        <v>Insert position if needed</v>
      </c>
      <c r="B176" s="6"/>
      <c r="C176" s="174">
        <f>B176*$B$15</f>
        <v>0</v>
      </c>
      <c r="D176" s="56"/>
    </row>
    <row r="177" spans="1:4" outlineLevel="1">
      <c r="A177" s="168" t="str">
        <f>$A$16</f>
        <v>Insert position if needed</v>
      </c>
      <c r="B177" s="6"/>
      <c r="C177" s="174">
        <f>B177*$B$16</f>
        <v>0</v>
      </c>
      <c r="D177" s="56"/>
    </row>
    <row r="178" spans="1:4" ht="14.4" outlineLevel="1">
      <c r="A178" s="171" t="s">
        <v>127</v>
      </c>
      <c r="B178" s="172"/>
      <c r="C178" s="173">
        <f>SUM(C179:C188)</f>
        <v>0</v>
      </c>
      <c r="D178" s="173"/>
    </row>
    <row r="179" spans="1:4" outlineLevel="1">
      <c r="A179" s="168" t="str">
        <f>$A$7</f>
        <v xml:space="preserve">Project Manager </v>
      </c>
      <c r="B179" s="6"/>
      <c r="C179" s="174">
        <f>B179*$B$7</f>
        <v>0</v>
      </c>
      <c r="D179" s="56"/>
    </row>
    <row r="180" spans="1:4" outlineLevel="1">
      <c r="A180" s="168" t="str">
        <f>$A$8</f>
        <v xml:space="preserve">Business Analyst </v>
      </c>
      <c r="B180" s="6"/>
      <c r="C180" s="174">
        <f>B180*$B$8</f>
        <v>0</v>
      </c>
      <c r="D180" s="56"/>
    </row>
    <row r="181" spans="1:4" outlineLevel="1">
      <c r="A181" s="168" t="str">
        <f>$A$9</f>
        <v xml:space="preserve">UX/UI Designer </v>
      </c>
      <c r="B181" s="6"/>
      <c r="C181" s="174">
        <f>B181*$B$9</f>
        <v>0</v>
      </c>
      <c r="D181" s="56"/>
    </row>
    <row r="182" spans="1:4" outlineLevel="1">
      <c r="A182" s="168" t="str">
        <f>$A$10</f>
        <v xml:space="preserve">IOS/Android Developer </v>
      </c>
      <c r="B182" s="6"/>
      <c r="C182" s="174">
        <f>B182*$B$10</f>
        <v>0</v>
      </c>
      <c r="D182" s="56"/>
    </row>
    <row r="183" spans="1:4" outlineLevel="1">
      <c r="A183" s="168" t="str">
        <f>$A$11</f>
        <v xml:space="preserve">QA Engineer </v>
      </c>
      <c r="B183" s="6"/>
      <c r="C183" s="174">
        <f>B183*$B$11</f>
        <v>0</v>
      </c>
      <c r="D183" s="56"/>
    </row>
    <row r="184" spans="1:4" outlineLevel="1">
      <c r="A184" s="168" t="str">
        <f>$A$12</f>
        <v xml:space="preserve">Web Developer </v>
      </c>
      <c r="B184" s="6"/>
      <c r="C184" s="174">
        <f>B184*$B$12</f>
        <v>0</v>
      </c>
      <c r="D184" s="56"/>
    </row>
    <row r="185" spans="1:4" outlineLevel="1">
      <c r="A185" s="168" t="str">
        <f>$A$13</f>
        <v xml:space="preserve">System Analyst </v>
      </c>
      <c r="B185" s="6"/>
      <c r="C185" s="174">
        <f>B185*$B$13</f>
        <v>0</v>
      </c>
      <c r="D185" s="56"/>
    </row>
    <row r="186" spans="1:4" outlineLevel="1">
      <c r="A186" s="168" t="str">
        <f>$A$14</f>
        <v>Backend Developer</v>
      </c>
      <c r="B186" s="6"/>
      <c r="C186" s="174">
        <f>B186*$B$14</f>
        <v>0</v>
      </c>
      <c r="D186" s="56"/>
    </row>
    <row r="187" spans="1:4" outlineLevel="1">
      <c r="A187" s="168" t="str">
        <f>$A$15</f>
        <v>Insert position if needed</v>
      </c>
      <c r="B187" s="6"/>
      <c r="C187" s="174">
        <f>B187*$B$15</f>
        <v>0</v>
      </c>
      <c r="D187" s="56"/>
    </row>
    <row r="188" spans="1:4" outlineLevel="1">
      <c r="A188" s="168" t="str">
        <f>$A$16</f>
        <v>Insert position if needed</v>
      </c>
      <c r="B188" s="6"/>
      <c r="C188" s="174">
        <f>B188*$B$16</f>
        <v>0</v>
      </c>
      <c r="D188" s="56"/>
    </row>
    <row r="189" spans="1:4" ht="14.4" outlineLevel="1">
      <c r="A189" s="171" t="s">
        <v>128</v>
      </c>
      <c r="B189" s="172"/>
      <c r="C189" s="173">
        <f>SUM(C190:C199)</f>
        <v>0</v>
      </c>
      <c r="D189" s="173"/>
    </row>
    <row r="190" spans="1:4" outlineLevel="1">
      <c r="A190" s="168" t="str">
        <f>$A$7</f>
        <v xml:space="preserve">Project Manager </v>
      </c>
      <c r="B190" s="6"/>
      <c r="C190" s="174">
        <f>B190*$B$7</f>
        <v>0</v>
      </c>
      <c r="D190" s="56"/>
    </row>
    <row r="191" spans="1:4" outlineLevel="1">
      <c r="A191" s="168" t="str">
        <f>$A$8</f>
        <v xml:space="preserve">Business Analyst </v>
      </c>
      <c r="B191" s="6"/>
      <c r="C191" s="174">
        <f>B191*$B$8</f>
        <v>0</v>
      </c>
      <c r="D191" s="56"/>
    </row>
    <row r="192" spans="1:4" outlineLevel="1">
      <c r="A192" s="168" t="str">
        <f>$A$9</f>
        <v xml:space="preserve">UX/UI Designer </v>
      </c>
      <c r="B192" s="6"/>
      <c r="C192" s="174">
        <f>B192*$B$9</f>
        <v>0</v>
      </c>
      <c r="D192" s="56"/>
    </row>
    <row r="193" spans="1:4" outlineLevel="1">
      <c r="A193" s="168" t="str">
        <f>$A$10</f>
        <v xml:space="preserve">IOS/Android Developer </v>
      </c>
      <c r="B193" s="6"/>
      <c r="C193" s="174">
        <f>B193*$B$10</f>
        <v>0</v>
      </c>
      <c r="D193" s="56"/>
    </row>
    <row r="194" spans="1:4" outlineLevel="1">
      <c r="A194" s="168" t="str">
        <f>$A$11</f>
        <v xml:space="preserve">QA Engineer </v>
      </c>
      <c r="B194" s="6"/>
      <c r="C194" s="174">
        <f>B194*$B$11</f>
        <v>0</v>
      </c>
      <c r="D194" s="56"/>
    </row>
    <row r="195" spans="1:4" outlineLevel="1">
      <c r="A195" s="168" t="str">
        <f>$A$12</f>
        <v xml:space="preserve">Web Developer </v>
      </c>
      <c r="B195" s="6"/>
      <c r="C195" s="174">
        <f>B195*$B$12</f>
        <v>0</v>
      </c>
      <c r="D195" s="56"/>
    </row>
    <row r="196" spans="1:4" outlineLevel="1">
      <c r="A196" s="168" t="str">
        <f>$A$13</f>
        <v xml:space="preserve">System Analyst </v>
      </c>
      <c r="B196" s="6"/>
      <c r="C196" s="174">
        <f>B196*$B$13</f>
        <v>0</v>
      </c>
      <c r="D196" s="56"/>
    </row>
    <row r="197" spans="1:4" outlineLevel="1">
      <c r="A197" s="168" t="str">
        <f>$A$14</f>
        <v>Backend Developer</v>
      </c>
      <c r="B197" s="6"/>
      <c r="C197" s="174">
        <f>B197*$B$14</f>
        <v>0</v>
      </c>
      <c r="D197" s="56"/>
    </row>
    <row r="198" spans="1:4" outlineLevel="1">
      <c r="A198" s="168" t="str">
        <f>$A$15</f>
        <v>Insert position if needed</v>
      </c>
      <c r="B198" s="6"/>
      <c r="C198" s="174">
        <f>B198*$B$15</f>
        <v>0</v>
      </c>
      <c r="D198" s="56"/>
    </row>
    <row r="199" spans="1:4" outlineLevel="1">
      <c r="A199" s="168" t="str">
        <f>$A$16</f>
        <v>Insert position if needed</v>
      </c>
      <c r="B199" s="6"/>
      <c r="C199" s="174">
        <f>B199*$B$16</f>
        <v>0</v>
      </c>
      <c r="D199" s="56"/>
    </row>
    <row r="200" spans="1:4" ht="14.4" outlineLevel="1">
      <c r="A200" s="171" t="s">
        <v>133</v>
      </c>
      <c r="B200" s="172"/>
      <c r="C200" s="173">
        <f>SUM(C201:C210)</f>
        <v>0</v>
      </c>
      <c r="D200" s="173"/>
    </row>
    <row r="201" spans="1:4" outlineLevel="1">
      <c r="A201" s="168" t="str">
        <f>$A$7</f>
        <v xml:space="preserve">Project Manager </v>
      </c>
      <c r="B201" s="6"/>
      <c r="C201" s="174">
        <f>B201*$B$7</f>
        <v>0</v>
      </c>
      <c r="D201" s="56"/>
    </row>
    <row r="202" spans="1:4" outlineLevel="1">
      <c r="A202" s="168" t="str">
        <f>$A$8</f>
        <v xml:space="preserve">Business Analyst </v>
      </c>
      <c r="B202" s="6"/>
      <c r="C202" s="174">
        <f>B202*$B$8</f>
        <v>0</v>
      </c>
      <c r="D202" s="56"/>
    </row>
    <row r="203" spans="1:4" outlineLevel="1">
      <c r="A203" s="168" t="str">
        <f>$A$9</f>
        <v xml:space="preserve">UX/UI Designer </v>
      </c>
      <c r="B203" s="6"/>
      <c r="C203" s="174">
        <f>B203*$B$9</f>
        <v>0</v>
      </c>
      <c r="D203" s="56"/>
    </row>
    <row r="204" spans="1:4" outlineLevel="1">
      <c r="A204" s="168" t="str">
        <f>$A$10</f>
        <v xml:space="preserve">IOS/Android Developer </v>
      </c>
      <c r="B204" s="6"/>
      <c r="C204" s="174">
        <f>B204*$B$10</f>
        <v>0</v>
      </c>
      <c r="D204" s="56"/>
    </row>
    <row r="205" spans="1:4" outlineLevel="1">
      <c r="A205" s="168" t="str">
        <f>$A$11</f>
        <v xml:space="preserve">QA Engineer </v>
      </c>
      <c r="B205" s="6"/>
      <c r="C205" s="174">
        <f>B205*$B$11</f>
        <v>0</v>
      </c>
      <c r="D205" s="56"/>
    </row>
    <row r="206" spans="1:4" outlineLevel="1">
      <c r="A206" s="168" t="str">
        <f>$A$12</f>
        <v xml:space="preserve">Web Developer </v>
      </c>
      <c r="B206" s="6"/>
      <c r="C206" s="174">
        <f>B206*$B$12</f>
        <v>0</v>
      </c>
      <c r="D206" s="56"/>
    </row>
    <row r="207" spans="1:4" outlineLevel="1">
      <c r="A207" s="168" t="str">
        <f>$A$13</f>
        <v xml:space="preserve">System Analyst </v>
      </c>
      <c r="B207" s="6"/>
      <c r="C207" s="174">
        <f>B207*$B$13</f>
        <v>0</v>
      </c>
      <c r="D207" s="56"/>
    </row>
    <row r="208" spans="1:4" outlineLevel="1">
      <c r="A208" s="168" t="str">
        <f>$A$14</f>
        <v>Backend Developer</v>
      </c>
      <c r="B208" s="6"/>
      <c r="C208" s="174">
        <f>B208*$B$14</f>
        <v>0</v>
      </c>
      <c r="D208" s="56"/>
    </row>
    <row r="209" spans="1:4" outlineLevel="1">
      <c r="A209" s="168" t="str">
        <f>$A$15</f>
        <v>Insert position if needed</v>
      </c>
      <c r="B209" s="6"/>
      <c r="C209" s="174">
        <f>B209*$B$15</f>
        <v>0</v>
      </c>
      <c r="D209" s="56"/>
    </row>
    <row r="210" spans="1:4" outlineLevel="1">
      <c r="A210" s="168" t="str">
        <f>$A$16</f>
        <v>Insert position if needed</v>
      </c>
      <c r="B210" s="6"/>
      <c r="C210" s="174">
        <f>B210*$B$16</f>
        <v>0</v>
      </c>
      <c r="D210" s="56"/>
    </row>
    <row r="211" spans="1:4" ht="14.4" outlineLevel="1">
      <c r="A211" s="171" t="s">
        <v>130</v>
      </c>
      <c r="B211" s="172"/>
      <c r="C211" s="173">
        <f>SUM(C212:C221)</f>
        <v>0</v>
      </c>
      <c r="D211" s="173"/>
    </row>
    <row r="212" spans="1:4" outlineLevel="1">
      <c r="A212" s="168" t="str">
        <f>$A$7</f>
        <v xml:space="preserve">Project Manager </v>
      </c>
      <c r="B212" s="6"/>
      <c r="C212" s="174">
        <f>B212*$B$7</f>
        <v>0</v>
      </c>
      <c r="D212" s="56"/>
    </row>
    <row r="213" spans="1:4" outlineLevel="1">
      <c r="A213" s="168" t="str">
        <f>$A$8</f>
        <v xml:space="preserve">Business Analyst </v>
      </c>
      <c r="B213" s="6"/>
      <c r="C213" s="174">
        <f>B213*$B$8</f>
        <v>0</v>
      </c>
      <c r="D213" s="56"/>
    </row>
    <row r="214" spans="1:4" outlineLevel="1">
      <c r="A214" s="168" t="str">
        <f>$A$9</f>
        <v xml:space="preserve">UX/UI Designer </v>
      </c>
      <c r="B214" s="6"/>
      <c r="C214" s="174">
        <f>B214*$B$9</f>
        <v>0</v>
      </c>
      <c r="D214" s="56"/>
    </row>
    <row r="215" spans="1:4" outlineLevel="1">
      <c r="A215" s="168" t="str">
        <f>$A$10</f>
        <v xml:space="preserve">IOS/Android Developer </v>
      </c>
      <c r="B215" s="6"/>
      <c r="C215" s="174">
        <f>B215*$B$10</f>
        <v>0</v>
      </c>
      <c r="D215" s="56"/>
    </row>
    <row r="216" spans="1:4" outlineLevel="1">
      <c r="A216" s="168" t="str">
        <f>$A$11</f>
        <v xml:space="preserve">QA Engineer </v>
      </c>
      <c r="B216" s="6"/>
      <c r="C216" s="174">
        <f>B216*$B$11</f>
        <v>0</v>
      </c>
      <c r="D216" s="56"/>
    </row>
    <row r="217" spans="1:4" outlineLevel="1">
      <c r="A217" s="168" t="str">
        <f>$A$12</f>
        <v xml:space="preserve">Web Developer </v>
      </c>
      <c r="B217" s="6"/>
      <c r="C217" s="174">
        <f>B217*$B$12</f>
        <v>0</v>
      </c>
      <c r="D217" s="56"/>
    </row>
    <row r="218" spans="1:4" outlineLevel="1">
      <c r="A218" s="168" t="str">
        <f>$A$13</f>
        <v xml:space="preserve">System Analyst </v>
      </c>
      <c r="B218" s="6"/>
      <c r="C218" s="174">
        <f>B218*$B$13</f>
        <v>0</v>
      </c>
      <c r="D218" s="56"/>
    </row>
    <row r="219" spans="1:4" outlineLevel="1">
      <c r="A219" s="168" t="str">
        <f>$A$14</f>
        <v>Backend Developer</v>
      </c>
      <c r="B219" s="6"/>
      <c r="C219" s="174">
        <f>B219*$B$14</f>
        <v>0</v>
      </c>
      <c r="D219" s="56"/>
    </row>
    <row r="220" spans="1:4" outlineLevel="1">
      <c r="A220" s="168" t="str">
        <f>$A$15</f>
        <v>Insert position if needed</v>
      </c>
      <c r="B220" s="6"/>
      <c r="C220" s="174">
        <f>B220*$B$15</f>
        <v>0</v>
      </c>
      <c r="D220" s="56"/>
    </row>
    <row r="221" spans="1:4" outlineLevel="1">
      <c r="A221" s="168" t="str">
        <f>$A$16</f>
        <v>Insert position if needed</v>
      </c>
      <c r="B221" s="6"/>
      <c r="C221" s="174">
        <f>B221*$B$16</f>
        <v>0</v>
      </c>
      <c r="D221" s="56"/>
    </row>
    <row r="222" spans="1:4" ht="14.4" outlineLevel="1">
      <c r="A222" s="205" t="s">
        <v>134</v>
      </c>
      <c r="B222" s="204"/>
      <c r="C222" s="170">
        <f>C234+C245+C256+C267+C223</f>
        <v>0</v>
      </c>
      <c r="D222" s="170"/>
    </row>
    <row r="223" spans="1:4" ht="14.4" outlineLevel="1">
      <c r="A223" s="171" t="s">
        <v>135</v>
      </c>
      <c r="B223" s="172"/>
      <c r="C223" s="173">
        <f>SUM(C224:C233)</f>
        <v>0</v>
      </c>
      <c r="D223" s="173"/>
    </row>
    <row r="224" spans="1:4" outlineLevel="1">
      <c r="A224" s="168" t="str">
        <f>$A$7</f>
        <v xml:space="preserve">Project Manager </v>
      </c>
      <c r="B224" s="6"/>
      <c r="C224" s="174">
        <f>B224*$B$7</f>
        <v>0</v>
      </c>
      <c r="D224" s="56"/>
    </row>
    <row r="225" spans="1:4" outlineLevel="1">
      <c r="A225" s="168" t="str">
        <f>$A$8</f>
        <v xml:space="preserve">Business Analyst </v>
      </c>
      <c r="B225" s="6"/>
      <c r="C225" s="174">
        <f>B225*$B$8</f>
        <v>0</v>
      </c>
      <c r="D225" s="56"/>
    </row>
    <row r="226" spans="1:4" outlineLevel="1">
      <c r="A226" s="168" t="str">
        <f>$A$9</f>
        <v xml:space="preserve">UX/UI Designer </v>
      </c>
      <c r="B226" s="6"/>
      <c r="C226" s="174">
        <f>B226*$B$9</f>
        <v>0</v>
      </c>
      <c r="D226" s="56"/>
    </row>
    <row r="227" spans="1:4" outlineLevel="1">
      <c r="A227" s="168" t="str">
        <f>$A$10</f>
        <v xml:space="preserve">IOS/Android Developer </v>
      </c>
      <c r="B227" s="6"/>
      <c r="C227" s="174">
        <f>B227*$B$10</f>
        <v>0</v>
      </c>
      <c r="D227" s="56"/>
    </row>
    <row r="228" spans="1:4" outlineLevel="1">
      <c r="A228" s="168" t="str">
        <f>$A$11</f>
        <v xml:space="preserve">QA Engineer </v>
      </c>
      <c r="B228" s="6"/>
      <c r="C228" s="174">
        <f>B228*$B$11</f>
        <v>0</v>
      </c>
      <c r="D228" s="56"/>
    </row>
    <row r="229" spans="1:4" outlineLevel="1">
      <c r="A229" s="168" t="str">
        <f>$A$12</f>
        <v xml:space="preserve">Web Developer </v>
      </c>
      <c r="B229" s="6"/>
      <c r="C229" s="174">
        <f>B229*$B$12</f>
        <v>0</v>
      </c>
      <c r="D229" s="56"/>
    </row>
    <row r="230" spans="1:4" outlineLevel="1">
      <c r="A230" s="168" t="str">
        <f>$A$13</f>
        <v xml:space="preserve">System Analyst </v>
      </c>
      <c r="B230" s="6"/>
      <c r="C230" s="174">
        <f>B230*$B$13</f>
        <v>0</v>
      </c>
      <c r="D230" s="56"/>
    </row>
    <row r="231" spans="1:4" outlineLevel="1">
      <c r="A231" s="168" t="str">
        <f>$A$14</f>
        <v>Backend Developer</v>
      </c>
      <c r="B231" s="6"/>
      <c r="C231" s="174">
        <f>B231*$B$14</f>
        <v>0</v>
      </c>
      <c r="D231" s="56"/>
    </row>
    <row r="232" spans="1:4" outlineLevel="1">
      <c r="A232" s="168" t="str">
        <f>$A$15</f>
        <v>Insert position if needed</v>
      </c>
      <c r="B232" s="6"/>
      <c r="C232" s="174">
        <f>B232*$B$15</f>
        <v>0</v>
      </c>
      <c r="D232" s="56"/>
    </row>
    <row r="233" spans="1:4" outlineLevel="1">
      <c r="A233" s="168" t="str">
        <f>$A$16</f>
        <v>Insert position if needed</v>
      </c>
      <c r="B233" s="6"/>
      <c r="C233" s="174">
        <f>B233*$B$16</f>
        <v>0</v>
      </c>
      <c r="D233" s="56"/>
    </row>
    <row r="234" spans="1:4" ht="14.4" outlineLevel="1">
      <c r="A234" s="171" t="s">
        <v>127</v>
      </c>
      <c r="B234" s="172"/>
      <c r="C234" s="173">
        <f>SUM(C235:C244)</f>
        <v>0</v>
      </c>
      <c r="D234" s="173"/>
    </row>
    <row r="235" spans="1:4" outlineLevel="1">
      <c r="A235" s="168" t="str">
        <f>$A$7</f>
        <v xml:space="preserve">Project Manager </v>
      </c>
      <c r="B235" s="6"/>
      <c r="C235" s="174">
        <f>B235*$B$7</f>
        <v>0</v>
      </c>
      <c r="D235" s="56"/>
    </row>
    <row r="236" spans="1:4" outlineLevel="1">
      <c r="A236" s="168" t="str">
        <f>$A$8</f>
        <v xml:space="preserve">Business Analyst </v>
      </c>
      <c r="B236" s="6"/>
      <c r="C236" s="174">
        <f>B236*$B$8</f>
        <v>0</v>
      </c>
      <c r="D236" s="56"/>
    </row>
    <row r="237" spans="1:4" outlineLevel="1">
      <c r="A237" s="168" t="str">
        <f>$A$9</f>
        <v xml:space="preserve">UX/UI Designer </v>
      </c>
      <c r="B237" s="6"/>
      <c r="C237" s="174">
        <f>B237*$B$9</f>
        <v>0</v>
      </c>
      <c r="D237" s="56"/>
    </row>
    <row r="238" spans="1:4" outlineLevel="1">
      <c r="A238" s="168" t="str">
        <f>$A$10</f>
        <v xml:space="preserve">IOS/Android Developer </v>
      </c>
      <c r="B238" s="6"/>
      <c r="C238" s="174">
        <f>B238*$B$10</f>
        <v>0</v>
      </c>
      <c r="D238" s="56"/>
    </row>
    <row r="239" spans="1:4" outlineLevel="1">
      <c r="A239" s="168" t="str">
        <f>$A$11</f>
        <v xml:space="preserve">QA Engineer </v>
      </c>
      <c r="B239" s="6"/>
      <c r="C239" s="174">
        <f>B239*$B$11</f>
        <v>0</v>
      </c>
      <c r="D239" s="56"/>
    </row>
    <row r="240" spans="1:4" outlineLevel="1">
      <c r="A240" s="168" t="str">
        <f>$A$12</f>
        <v xml:space="preserve">Web Developer </v>
      </c>
      <c r="B240" s="6"/>
      <c r="C240" s="174">
        <f>B240*$B$12</f>
        <v>0</v>
      </c>
      <c r="D240" s="56"/>
    </row>
    <row r="241" spans="1:4" outlineLevel="1">
      <c r="A241" s="168" t="str">
        <f>$A$13</f>
        <v xml:space="preserve">System Analyst </v>
      </c>
      <c r="B241" s="6"/>
      <c r="C241" s="174">
        <f>B241*$B$13</f>
        <v>0</v>
      </c>
      <c r="D241" s="56"/>
    </row>
    <row r="242" spans="1:4" outlineLevel="1">
      <c r="A242" s="168" t="str">
        <f>$A$14</f>
        <v>Backend Developer</v>
      </c>
      <c r="B242" s="6"/>
      <c r="C242" s="174">
        <f>B242*$B$14</f>
        <v>0</v>
      </c>
      <c r="D242" s="56"/>
    </row>
    <row r="243" spans="1:4" outlineLevel="1">
      <c r="A243" s="168" t="str">
        <f>$A$15</f>
        <v>Insert position if needed</v>
      </c>
      <c r="B243" s="6"/>
      <c r="C243" s="174">
        <f>B243*$B$15</f>
        <v>0</v>
      </c>
      <c r="D243" s="56"/>
    </row>
    <row r="244" spans="1:4" outlineLevel="1">
      <c r="A244" s="168" t="str">
        <f>$A$16</f>
        <v>Insert position if needed</v>
      </c>
      <c r="B244" s="6"/>
      <c r="C244" s="174">
        <f>B244*$B$16</f>
        <v>0</v>
      </c>
      <c r="D244" s="56"/>
    </row>
    <row r="245" spans="1:4" ht="14.4" outlineLevel="1">
      <c r="A245" s="171" t="s">
        <v>128</v>
      </c>
      <c r="B245" s="172"/>
      <c r="C245" s="173">
        <f>SUM(C246:C255)</f>
        <v>0</v>
      </c>
      <c r="D245" s="173"/>
    </row>
    <row r="246" spans="1:4" outlineLevel="1">
      <c r="A246" s="168" t="str">
        <f>$A$7</f>
        <v xml:space="preserve">Project Manager </v>
      </c>
      <c r="B246" s="6"/>
      <c r="C246" s="174">
        <f>B246*$B$7</f>
        <v>0</v>
      </c>
      <c r="D246" s="56"/>
    </row>
    <row r="247" spans="1:4" outlineLevel="1">
      <c r="A247" s="168" t="str">
        <f>$A$8</f>
        <v xml:space="preserve">Business Analyst </v>
      </c>
      <c r="B247" s="6"/>
      <c r="C247" s="174">
        <f>B247*$B$8</f>
        <v>0</v>
      </c>
      <c r="D247" s="56"/>
    </row>
    <row r="248" spans="1:4" outlineLevel="1">
      <c r="A248" s="168" t="str">
        <f>$A$9</f>
        <v xml:space="preserve">UX/UI Designer </v>
      </c>
      <c r="B248" s="6"/>
      <c r="C248" s="174">
        <f>B248*$B$9</f>
        <v>0</v>
      </c>
      <c r="D248" s="56"/>
    </row>
    <row r="249" spans="1:4" outlineLevel="1">
      <c r="A249" s="168" t="str">
        <f>$A$10</f>
        <v xml:space="preserve">IOS/Android Developer </v>
      </c>
      <c r="B249" s="6"/>
      <c r="C249" s="174">
        <f>B249*$B$10</f>
        <v>0</v>
      </c>
      <c r="D249" s="56"/>
    </row>
    <row r="250" spans="1:4" outlineLevel="1">
      <c r="A250" s="168" t="str">
        <f>$A$11</f>
        <v xml:space="preserve">QA Engineer </v>
      </c>
      <c r="B250" s="6"/>
      <c r="C250" s="174">
        <f>B250*$B$11</f>
        <v>0</v>
      </c>
      <c r="D250" s="56"/>
    </row>
    <row r="251" spans="1:4" outlineLevel="1">
      <c r="A251" s="168" t="str">
        <f>$A$12</f>
        <v xml:space="preserve">Web Developer </v>
      </c>
      <c r="B251" s="6"/>
      <c r="C251" s="174">
        <f>B251*$B$12</f>
        <v>0</v>
      </c>
      <c r="D251" s="56"/>
    </row>
    <row r="252" spans="1:4" outlineLevel="1">
      <c r="A252" s="168" t="str">
        <f>$A$13</f>
        <v xml:space="preserve">System Analyst </v>
      </c>
      <c r="B252" s="6"/>
      <c r="C252" s="174">
        <f>B252*$B$13</f>
        <v>0</v>
      </c>
      <c r="D252" s="56"/>
    </row>
    <row r="253" spans="1:4" outlineLevel="1">
      <c r="A253" s="168" t="str">
        <f>$A$14</f>
        <v>Backend Developer</v>
      </c>
      <c r="B253" s="6"/>
      <c r="C253" s="174">
        <f>B253*$B$14</f>
        <v>0</v>
      </c>
      <c r="D253" s="56"/>
    </row>
    <row r="254" spans="1:4" outlineLevel="1">
      <c r="A254" s="168" t="str">
        <f>$A$15</f>
        <v>Insert position if needed</v>
      </c>
      <c r="B254" s="6"/>
      <c r="C254" s="174">
        <f>B254*$B$15</f>
        <v>0</v>
      </c>
      <c r="D254" s="56"/>
    </row>
    <row r="255" spans="1:4" outlineLevel="1">
      <c r="A255" s="168" t="str">
        <f>$A$16</f>
        <v>Insert position if needed</v>
      </c>
      <c r="B255" s="6"/>
      <c r="C255" s="174">
        <f>B255*$B$16</f>
        <v>0</v>
      </c>
      <c r="D255" s="56"/>
    </row>
    <row r="256" spans="1:4" ht="14.4" outlineLevel="1">
      <c r="A256" s="171" t="s">
        <v>133</v>
      </c>
      <c r="B256" s="172"/>
      <c r="C256" s="173">
        <f>SUM(C257:C266)</f>
        <v>0</v>
      </c>
      <c r="D256" s="173"/>
    </row>
    <row r="257" spans="1:4" outlineLevel="1">
      <c r="A257" s="168" t="str">
        <f>$A$7</f>
        <v xml:space="preserve">Project Manager </v>
      </c>
      <c r="B257" s="6"/>
      <c r="C257" s="174">
        <f>B257*$B$7</f>
        <v>0</v>
      </c>
      <c r="D257" s="56"/>
    </row>
    <row r="258" spans="1:4" outlineLevel="1">
      <c r="A258" s="168" t="str">
        <f>$A$8</f>
        <v xml:space="preserve">Business Analyst </v>
      </c>
      <c r="B258" s="6"/>
      <c r="C258" s="174">
        <f>B258*$B$8</f>
        <v>0</v>
      </c>
      <c r="D258" s="56"/>
    </row>
    <row r="259" spans="1:4" outlineLevel="1">
      <c r="A259" s="168" t="str">
        <f>$A$9</f>
        <v xml:space="preserve">UX/UI Designer </v>
      </c>
      <c r="B259" s="6"/>
      <c r="C259" s="174">
        <f>B259*$B$9</f>
        <v>0</v>
      </c>
      <c r="D259" s="56"/>
    </row>
    <row r="260" spans="1:4" outlineLevel="1">
      <c r="A260" s="168" t="str">
        <f>$A$10</f>
        <v xml:space="preserve">IOS/Android Developer </v>
      </c>
      <c r="B260" s="6"/>
      <c r="C260" s="174">
        <f>B260*$B$10</f>
        <v>0</v>
      </c>
      <c r="D260" s="56"/>
    </row>
    <row r="261" spans="1:4" outlineLevel="1">
      <c r="A261" s="168" t="str">
        <f>$A$11</f>
        <v xml:space="preserve">QA Engineer </v>
      </c>
      <c r="B261" s="6"/>
      <c r="C261" s="174">
        <f>B261*$B$11</f>
        <v>0</v>
      </c>
      <c r="D261" s="56"/>
    </row>
    <row r="262" spans="1:4" outlineLevel="1">
      <c r="A262" s="168" t="str">
        <f>$A$12</f>
        <v xml:space="preserve">Web Developer </v>
      </c>
      <c r="B262" s="6"/>
      <c r="C262" s="174">
        <f>B262*$B$12</f>
        <v>0</v>
      </c>
      <c r="D262" s="56"/>
    </row>
    <row r="263" spans="1:4" outlineLevel="1">
      <c r="A263" s="168" t="str">
        <f>$A$13</f>
        <v xml:space="preserve">System Analyst </v>
      </c>
      <c r="B263" s="6"/>
      <c r="C263" s="174">
        <f>B263*$B$13</f>
        <v>0</v>
      </c>
      <c r="D263" s="56"/>
    </row>
    <row r="264" spans="1:4" outlineLevel="1">
      <c r="A264" s="168" t="str">
        <f>$A$14</f>
        <v>Backend Developer</v>
      </c>
      <c r="B264" s="6"/>
      <c r="C264" s="174">
        <f>B264*$B$14</f>
        <v>0</v>
      </c>
      <c r="D264" s="56"/>
    </row>
    <row r="265" spans="1:4" outlineLevel="1">
      <c r="A265" s="168" t="str">
        <f>$A$15</f>
        <v>Insert position if needed</v>
      </c>
      <c r="B265" s="6"/>
      <c r="C265" s="174">
        <f>B265*$B$15</f>
        <v>0</v>
      </c>
      <c r="D265" s="56"/>
    </row>
    <row r="266" spans="1:4" outlineLevel="1">
      <c r="A266" s="168" t="str">
        <f>$A$16</f>
        <v>Insert position if needed</v>
      </c>
      <c r="B266" s="6"/>
      <c r="C266" s="174">
        <f>B266*$B$16</f>
        <v>0</v>
      </c>
      <c r="D266" s="56"/>
    </row>
    <row r="267" spans="1:4" ht="14.4" outlineLevel="1">
      <c r="A267" s="171" t="s">
        <v>130</v>
      </c>
      <c r="B267" s="172"/>
      <c r="C267" s="173">
        <f>SUM(C268:C277)</f>
        <v>0</v>
      </c>
      <c r="D267" s="173"/>
    </row>
    <row r="268" spans="1:4" outlineLevel="1">
      <c r="A268" s="168" t="str">
        <f>$A$7</f>
        <v xml:space="preserve">Project Manager </v>
      </c>
      <c r="B268" s="6"/>
      <c r="C268" s="174">
        <f>B268*$B$7</f>
        <v>0</v>
      </c>
      <c r="D268" s="56"/>
    </row>
    <row r="269" spans="1:4" outlineLevel="1">
      <c r="A269" s="168" t="str">
        <f>$A$8</f>
        <v xml:space="preserve">Business Analyst </v>
      </c>
      <c r="B269" s="6"/>
      <c r="C269" s="174">
        <f>B269*$B$8</f>
        <v>0</v>
      </c>
      <c r="D269" s="56"/>
    </row>
    <row r="270" spans="1:4" outlineLevel="1">
      <c r="A270" s="168" t="str">
        <f>$A$9</f>
        <v xml:space="preserve">UX/UI Designer </v>
      </c>
      <c r="B270" s="6"/>
      <c r="C270" s="174">
        <f>B270*$B$9</f>
        <v>0</v>
      </c>
      <c r="D270" s="56"/>
    </row>
    <row r="271" spans="1:4" outlineLevel="1">
      <c r="A271" s="168" t="str">
        <f>$A$10</f>
        <v xml:space="preserve">IOS/Android Developer </v>
      </c>
      <c r="B271" s="6"/>
      <c r="C271" s="174">
        <f>B271*$B$10</f>
        <v>0</v>
      </c>
      <c r="D271" s="56"/>
    </row>
    <row r="272" spans="1:4" outlineLevel="1">
      <c r="A272" s="168" t="str">
        <f>$A$11</f>
        <v xml:space="preserve">QA Engineer </v>
      </c>
      <c r="B272" s="6"/>
      <c r="C272" s="174">
        <f>B272*$B$11</f>
        <v>0</v>
      </c>
      <c r="D272" s="56"/>
    </row>
    <row r="273" spans="1:4" outlineLevel="1">
      <c r="A273" s="168" t="str">
        <f>$A$12</f>
        <v xml:space="preserve">Web Developer </v>
      </c>
      <c r="B273" s="6"/>
      <c r="C273" s="174">
        <f>B273*$B$12</f>
        <v>0</v>
      </c>
      <c r="D273" s="56"/>
    </row>
    <row r="274" spans="1:4" outlineLevel="1">
      <c r="A274" s="168" t="str">
        <f>$A$13</f>
        <v xml:space="preserve">System Analyst </v>
      </c>
      <c r="B274" s="6"/>
      <c r="C274" s="174">
        <f>B274*$B$13</f>
        <v>0</v>
      </c>
      <c r="D274" s="56"/>
    </row>
    <row r="275" spans="1:4" outlineLevel="1">
      <c r="A275" s="168" t="str">
        <f>$A$14</f>
        <v>Backend Developer</v>
      </c>
      <c r="B275" s="6"/>
      <c r="C275" s="174">
        <f>B275*$B$14</f>
        <v>0</v>
      </c>
      <c r="D275" s="56"/>
    </row>
    <row r="276" spans="1:4" outlineLevel="1">
      <c r="A276" s="168" t="str">
        <f>$A$15</f>
        <v>Insert position if needed</v>
      </c>
      <c r="B276" s="6"/>
      <c r="C276" s="174">
        <f>B276*$B$15</f>
        <v>0</v>
      </c>
      <c r="D276" s="56"/>
    </row>
    <row r="277" spans="1:4" outlineLevel="1">
      <c r="A277" s="168" t="str">
        <f>$A$16</f>
        <v>Insert position if needed</v>
      </c>
      <c r="B277" s="6"/>
      <c r="C277" s="174">
        <f>B277*$B$16</f>
        <v>0</v>
      </c>
      <c r="D277" s="56"/>
    </row>
    <row r="278" spans="1:4">
      <c r="A278" s="189" t="s">
        <v>33</v>
      </c>
      <c r="B278" s="190"/>
      <c r="C278" s="141">
        <f>C21+C88+C155+C222</f>
        <v>0</v>
      </c>
      <c r="D278" s="141"/>
    </row>
    <row r="281" spans="1:4" ht="15.6">
      <c r="A281" s="128" t="s">
        <v>34</v>
      </c>
    </row>
    <row r="282" spans="1:4">
      <c r="A282" s="13" t="s">
        <v>28</v>
      </c>
      <c r="B282" s="13" t="s">
        <v>119</v>
      </c>
      <c r="C282" s="15" t="s">
        <v>12</v>
      </c>
      <c r="D282" s="15" t="s">
        <v>31</v>
      </c>
    </row>
    <row r="283" spans="1:4" outlineLevel="1">
      <c r="A283" s="160"/>
      <c r="B283" s="6"/>
      <c r="C283" s="56" t="e">
        <f>SUM(#REF!)</f>
        <v>#REF!</v>
      </c>
      <c r="D283" s="56"/>
    </row>
    <row r="284" spans="1:4" outlineLevel="1">
      <c r="A284" s="160"/>
      <c r="B284" s="6"/>
      <c r="C284" s="56" t="e">
        <f>SUM(#REF!)</f>
        <v>#REF!</v>
      </c>
      <c r="D284" s="56"/>
    </row>
    <row r="285" spans="1:4" outlineLevel="1">
      <c r="A285" s="160"/>
      <c r="B285" s="6"/>
      <c r="C285" s="56" t="e">
        <f>SUM(#REF!)</f>
        <v>#REF!</v>
      </c>
      <c r="D285" s="56"/>
    </row>
    <row r="286" spans="1:4" outlineLevel="1">
      <c r="A286" s="160"/>
      <c r="B286" s="6"/>
      <c r="C286" s="56" t="e">
        <f>SUM(#REF!)</f>
        <v>#REF!</v>
      </c>
      <c r="D286" s="56"/>
    </row>
    <row r="287" spans="1:4" outlineLevel="1">
      <c r="A287" s="160"/>
      <c r="B287" s="6"/>
      <c r="C287" s="56" t="e">
        <f>SUM(#REF!)</f>
        <v>#REF!</v>
      </c>
      <c r="D287" s="56"/>
    </row>
    <row r="288" spans="1:4">
      <c r="A288" s="189" t="s">
        <v>33</v>
      </c>
      <c r="B288" s="190"/>
      <c r="C288" s="141" t="e">
        <f t="shared" ref="C288" si="0">SUM(C283:C287)</f>
        <v>#REF!</v>
      </c>
      <c r="D288" s="141"/>
    </row>
  </sheetData>
  <mergeCells count="7">
    <mergeCell ref="A17:B17"/>
    <mergeCell ref="A278:B278"/>
    <mergeCell ref="A288:B288"/>
    <mergeCell ref="A21:B21"/>
    <mergeCell ref="A88:B88"/>
    <mergeCell ref="A155:B155"/>
    <mergeCell ref="A222:B222"/>
  </mergeCells>
  <dataValidations count="2">
    <dataValidation allowBlank="1" showInputMessage="1" showErrorMessage="1" promptTitle="Estimation of time spent" prompt="Please enter the number of hours." sqref="B224:B277 B23:B87" xr:uid="{32D4A4BD-A01E-42AD-B48D-585D0409492B}"/>
    <dataValidation allowBlank="1" showInputMessage="1" showErrorMessage="1" promptTitle="Estimation of time spent" prompt="Please enter the number of hours" sqref="B157:B221 B90:B154" xr:uid="{12AE771E-9904-452A-A077-4FC5CE9F843B}"/>
  </dataValidations>
  <pageMargins left="0.7" right="0.7" top="0.75" bottom="0.75" header="0.3" footer="0.3"/>
  <pageSetup scale="57" fitToHeight="0" orientation="landscape" horizontalDpi="1200" verticalDpi="1200" r:id="rId1"/>
  <headerFooter>
    <oddFooter xml:space="preserve">&amp;LConfidential and Proprietary Information of FINCA International and its affiliated companies 
Further distribution is not permitted without the express written consent of FINCA.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345DA-6CA7-481B-ABA2-AE64690726E2}">
  <sheetPr>
    <tabColor rgb="FFFFFF00"/>
  </sheetPr>
  <dimension ref="A1:K18"/>
  <sheetViews>
    <sheetView workbookViewId="0">
      <selection activeCell="E7" sqref="E7"/>
    </sheetView>
  </sheetViews>
  <sheetFormatPr defaultRowHeight="14.4"/>
  <cols>
    <col min="1" max="5" width="30.44140625" customWidth="1"/>
    <col min="6" max="6" width="53.21875" customWidth="1"/>
  </cols>
  <sheetData>
    <row r="1" spans="1:11" s="104" customFormat="1" ht="21">
      <c r="A1" s="27" t="s">
        <v>153</v>
      </c>
      <c r="J1" s="28"/>
      <c r="K1" s="28"/>
    </row>
    <row r="2" spans="1:11" s="104" customFormat="1" ht="13.2">
      <c r="J2" s="28"/>
      <c r="K2" s="28"/>
    </row>
    <row r="3" spans="1:11" s="103" customFormat="1" ht="13.2">
      <c r="A3" s="103" t="s">
        <v>62</v>
      </c>
      <c r="B3" s="107"/>
    </row>
    <row r="4" spans="1:11" s="104" customFormat="1" ht="13.2">
      <c r="J4" s="28"/>
      <c r="K4" s="28"/>
    </row>
    <row r="6" spans="1:11" s="181" customFormat="1" ht="16.8">
      <c r="A6" s="180" t="s">
        <v>177</v>
      </c>
    </row>
    <row r="7" spans="1:11" s="181" customFormat="1" ht="57" customHeight="1">
      <c r="A7" s="206" t="s">
        <v>154</v>
      </c>
      <c r="B7" s="206"/>
      <c r="C7" s="206"/>
      <c r="D7" s="206"/>
      <c r="E7" s="185"/>
    </row>
    <row r="8" spans="1:11" s="181" customFormat="1" ht="13.8">
      <c r="A8" s="182" t="s">
        <v>155</v>
      </c>
      <c r="B8" s="182" t="s">
        <v>156</v>
      </c>
      <c r="C8" s="182" t="s">
        <v>157</v>
      </c>
      <c r="D8" s="182" t="s">
        <v>158</v>
      </c>
      <c r="E8" s="182" t="s">
        <v>151</v>
      </c>
      <c r="F8" s="182" t="s">
        <v>159</v>
      </c>
    </row>
    <row r="9" spans="1:11" s="181" customFormat="1" ht="45.6" customHeight="1">
      <c r="A9" s="183" t="s">
        <v>160</v>
      </c>
      <c r="B9" s="183" t="s">
        <v>161</v>
      </c>
      <c r="C9" s="186" t="s">
        <v>162</v>
      </c>
      <c r="D9" s="186" t="s">
        <v>162</v>
      </c>
      <c r="E9" s="187" t="e">
        <f>_xlfn.DAYS(D9,C9)/30</f>
        <v>#VALUE!</v>
      </c>
      <c r="F9" s="184"/>
    </row>
    <row r="10" spans="1:11" s="181" customFormat="1" ht="45.6" customHeight="1">
      <c r="A10" s="183" t="s">
        <v>163</v>
      </c>
      <c r="B10" s="183" t="s">
        <v>164</v>
      </c>
      <c r="C10" s="184" t="s">
        <v>162</v>
      </c>
      <c r="D10" s="184" t="s">
        <v>162</v>
      </c>
      <c r="E10" s="187" t="e">
        <f t="shared" ref="E10:E17" si="0">_xlfn.DAYS(D10,C10)/360</f>
        <v>#VALUE!</v>
      </c>
      <c r="F10" s="184"/>
    </row>
    <row r="11" spans="1:11" s="181" customFormat="1" ht="45.6" customHeight="1">
      <c r="A11" s="183" t="s">
        <v>165</v>
      </c>
      <c r="B11" s="183" t="s">
        <v>166</v>
      </c>
      <c r="C11" s="184" t="s">
        <v>162</v>
      </c>
      <c r="D11" s="184" t="s">
        <v>162</v>
      </c>
      <c r="E11" s="187" t="e">
        <f t="shared" si="0"/>
        <v>#VALUE!</v>
      </c>
      <c r="F11" s="184"/>
    </row>
    <row r="12" spans="1:11" s="181" customFormat="1" ht="45.6" customHeight="1">
      <c r="A12" s="183" t="s">
        <v>133</v>
      </c>
      <c r="B12" s="183" t="s">
        <v>167</v>
      </c>
      <c r="C12" s="184" t="s">
        <v>162</v>
      </c>
      <c r="D12" s="184" t="s">
        <v>162</v>
      </c>
      <c r="E12" s="187" t="e">
        <f t="shared" si="0"/>
        <v>#VALUE!</v>
      </c>
      <c r="F12" s="184"/>
    </row>
    <row r="13" spans="1:11" s="181" customFormat="1" ht="45.6" customHeight="1">
      <c r="A13" s="183" t="s">
        <v>168</v>
      </c>
      <c r="B13" s="183" t="s">
        <v>169</v>
      </c>
      <c r="C13" s="184" t="s">
        <v>162</v>
      </c>
      <c r="D13" s="184" t="s">
        <v>162</v>
      </c>
      <c r="E13" s="187" t="e">
        <f t="shared" si="0"/>
        <v>#VALUE!</v>
      </c>
      <c r="F13" s="184"/>
    </row>
    <row r="14" spans="1:11" s="181" customFormat="1" ht="45.6" customHeight="1">
      <c r="A14" s="183" t="s">
        <v>170</v>
      </c>
      <c r="B14" s="183" t="s">
        <v>171</v>
      </c>
      <c r="C14" s="184" t="s">
        <v>162</v>
      </c>
      <c r="D14" s="184" t="s">
        <v>162</v>
      </c>
      <c r="E14" s="187" t="e">
        <f t="shared" si="0"/>
        <v>#VALUE!</v>
      </c>
      <c r="F14" s="184"/>
    </row>
    <row r="15" spans="1:11" s="181" customFormat="1" ht="45.6" customHeight="1">
      <c r="A15" s="183" t="s">
        <v>172</v>
      </c>
      <c r="B15" s="183" t="s">
        <v>173</v>
      </c>
      <c r="C15" s="184" t="s">
        <v>162</v>
      </c>
      <c r="D15" s="184" t="s">
        <v>162</v>
      </c>
      <c r="E15" s="187" t="e">
        <f t="shared" si="0"/>
        <v>#VALUE!</v>
      </c>
      <c r="F15" s="184"/>
    </row>
    <row r="16" spans="1:11" s="181" customFormat="1" ht="45.6" customHeight="1">
      <c r="A16" s="183" t="s">
        <v>174</v>
      </c>
      <c r="B16" s="183" t="s">
        <v>175</v>
      </c>
      <c r="C16" s="184" t="s">
        <v>162</v>
      </c>
      <c r="D16" s="184" t="s">
        <v>162</v>
      </c>
      <c r="E16" s="187" t="e">
        <f t="shared" si="0"/>
        <v>#VALUE!</v>
      </c>
      <c r="F16" s="184"/>
    </row>
    <row r="17" spans="1:6" s="181" customFormat="1" ht="45.6" customHeight="1">
      <c r="A17" s="183" t="s">
        <v>14</v>
      </c>
      <c r="B17" s="183" t="s">
        <v>176</v>
      </c>
      <c r="C17" s="184" t="s">
        <v>162</v>
      </c>
      <c r="D17" s="184" t="s">
        <v>162</v>
      </c>
      <c r="E17" s="187" t="e">
        <f t="shared" si="0"/>
        <v>#VALUE!</v>
      </c>
      <c r="F17" s="184"/>
    </row>
    <row r="18" spans="1:6" s="181" customFormat="1" ht="13.8">
      <c r="A18" s="183"/>
      <c r="B18" s="183"/>
      <c r="C18" s="183"/>
      <c r="D18" s="183"/>
      <c r="E18" s="183"/>
      <c r="F18" s="183"/>
    </row>
  </sheetData>
  <mergeCells count="1">
    <mergeCell ref="A7: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993F0DE2B09B45BD2ED980978810B2" ma:contentTypeVersion="1" ma:contentTypeDescription="Create a new document." ma:contentTypeScope="" ma:versionID="d7c9f3bb4ad4bc35e82c5526b45330f8">
  <xsd:schema xmlns:xsd="http://www.w3.org/2001/XMLSchema" xmlns:xs="http://www.w3.org/2001/XMLSchema" xmlns:p="http://schemas.microsoft.com/office/2006/metadata/properties" xmlns:ns2="1aa7f4d2-703f-415f-b22e-8890708526e9" targetNamespace="http://schemas.microsoft.com/office/2006/metadata/properties" ma:root="true" ma:fieldsID="bfa9cc4da93da4ee34ae4390f4f43b03" ns2:_="">
    <xsd:import namespace="1aa7f4d2-703f-415f-b22e-8890708526e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a7f4d2-703f-415f-b22e-8890708526e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D51763-9B5E-4A31-A0D8-A11696436719}">
  <ds:schemaRefs>
    <ds:schemaRef ds:uri="http://schemas.microsoft.com/office/2006/documentManagement/types"/>
    <ds:schemaRef ds:uri="http://purl.org/dc/elements/1.1/"/>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www.w3.org/XML/1998/namespace"/>
    <ds:schemaRef ds:uri="1aa7f4d2-703f-415f-b22e-8890708526e9"/>
  </ds:schemaRefs>
</ds:datastoreItem>
</file>

<file path=customXml/itemProps2.xml><?xml version="1.0" encoding="utf-8"?>
<ds:datastoreItem xmlns:ds="http://schemas.openxmlformats.org/officeDocument/2006/customXml" ds:itemID="{89F892DE-B0BB-400D-B89C-19C4A681E1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a7f4d2-703f-415f-b22e-8890708526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89D293-66F2-40FD-87B2-43125621E0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Summary</vt:lpstr>
      <vt:lpstr>License and Support</vt:lpstr>
      <vt:lpstr>Infrastructure</vt:lpstr>
      <vt:lpstr>Implementation</vt:lpstr>
      <vt:lpstr>Cost of development (if applica</vt:lpstr>
      <vt:lpstr>Project Implementation Timeline</vt:lpstr>
    </vt:vector>
  </TitlesOfParts>
  <Manager/>
  <Company>Deloitte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jiij@hotmail.com</dc:creator>
  <cp:keywords/>
  <dc:description/>
  <cp:lastModifiedBy>Samat Mamytov</cp:lastModifiedBy>
  <cp:revision/>
  <dcterms:created xsi:type="dcterms:W3CDTF">2013-10-22T22:20:26Z</dcterms:created>
  <dcterms:modified xsi:type="dcterms:W3CDTF">2024-04-25T08:27:44Z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0x0101003D993F0DE2B09B45BD2ED980978810B2</vt:lpwstr>
  </property>
</Properties>
</file>