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autoCompressPictures="0"/>
  <mc:AlternateContent xmlns:mc="http://schemas.openxmlformats.org/markup-compatibility/2006">
    <mc:Choice Requires="x15">
      <x15ac:absPath xmlns:x15ac="http://schemas.microsoft.com/office/spreadsheetml/2010/11/ac" url="C:\Users\BAmanturova\Downloads\"/>
    </mc:Choice>
  </mc:AlternateContent>
  <xr:revisionPtr revIDLastSave="0" documentId="13_ncr:1_{2373372B-9A21-4EC6-AF45-84ABAB21C28F}" xr6:coauthVersionLast="47" xr6:coauthVersionMax="47" xr10:uidLastSave="{00000000-0000-0000-0000-000000000000}"/>
  <bookViews>
    <workbookView xWindow="-120" yWindow="-120" windowWidth="51840" windowHeight="21120" tabRatio="649" activeTab="2" xr2:uid="{00000000-000D-0000-FFFF-FFFF00000000}"/>
  </bookViews>
  <sheets>
    <sheet name="Суммарный бюджет" sheetId="17" r:id="rId1"/>
    <sheet name="Детальный бюджет" sheetId="18" r:id="rId2"/>
    <sheet name="Активности" sheetId="19" r:id="rId3"/>
    <sheet name="SFR" sheetId="8" state="hidden" r:id="rId4"/>
    <sheet name="SFR Instructions" sheetId="9" state="hidden" r:id="rId5"/>
    <sheet name="Advance Request Form" sheetId="12" state="hidden" r:id="rId6"/>
  </sheets>
  <externalReferences>
    <externalReference r:id="rId7"/>
    <externalReference r:id="rId8"/>
  </externalReferences>
  <definedNames>
    <definedName name="_Fill" hidden="1">#REF!</definedName>
    <definedName name="_Key1" hidden="1">#REF!</definedName>
    <definedName name="_Order1" hidden="1">0</definedName>
    <definedName name="_Sort" hidden="1">#REF!</definedName>
    <definedName name="bhut" hidden="1">#REF!</definedName>
    <definedName name="CO_SCR">'[1]SC Estimate'!$C$15</definedName>
    <definedName name="Country_Name">[1]Detailed!$B$6</definedName>
    <definedName name="CPA_Rate">[1]Detailed!$B$3</definedName>
    <definedName name="Fee">[1]Detailed!$D$931</definedName>
    <definedName name="Fringe_Rate">[1]Detailed!$B$2</definedName>
    <definedName name="Funder">[1]Detailed!$A$11</definedName>
    <definedName name="FXR">[1]Detailed!$B$7</definedName>
    <definedName name="GA_Rate">[1]Detailed!$B$4</definedName>
    <definedName name="Gratuity" hidden="1">[2]Payledger!#REF!</definedName>
    <definedName name="Gratuitynew" hidden="1">[2]Payledger!#REF!</definedName>
    <definedName name="PoP">[1]Detailed!$A$13</definedName>
    <definedName name="_xlnm.Print_Area" localSheetId="5">'Advance Request Form'!$A$1:$F$53</definedName>
    <definedName name="_xlnm.Print_Area" localSheetId="3">SFR!$A$1:$G$48</definedName>
    <definedName name="_xlnm.Print_Area" localSheetId="4">'SFR Instructions'!$A$1:$B$42</definedName>
    <definedName name="Project_Title">[1]Detailed!$A$10</definedName>
    <definedName name="rfa" hidden="1">{"Yr1",#N/A,FALSE,"Budget Detail";"Yr2",#N/A,FALSE,"Budget Detail";"Yr3",#N/A,FALSE,"Budget Detail";"Yr4",#N/A,FALSE,"Budget Detail";"Yr5",#N/A,FALSE,"Budget Detail";"Total",#N/A,FALSE,"Budget Detail"}</definedName>
    <definedName name="RFARFP_No">[1]Detailed!$A$12</definedName>
    <definedName name="RO_SCR">'[1]SC Estimate'!$C$23</definedName>
    <definedName name="SSM_Rate">[1]Detailed!$B$5</definedName>
    <definedName name="wrn.cdra._.Total._.budget.2" hidden="1">{"Yr1",#N/A,FALSE,"Budget Detail";"Yr2",#N/A,FALSE,"Budget Detail";"Yr3",#N/A,FALSE,"Budget Detail";"Yr4",#N/A,FALSE,"Budget Detail";"Yr5",#N/A,FALSE,"Budget Detail";"Total",#N/A,FALSE,"Budget Detail"}</definedName>
    <definedName name="wrn.cdra._.total._.Budget.5" hidden="1">{"Yr1",#N/A,FALSE,"Budget Detail";"Yr2",#N/A,FALSE,"Budget Detail";"Yr3",#N/A,FALSE,"Budget Detail";"Yr4",#N/A,FALSE,"Budget Detail";"Yr5",#N/A,FALSE,"Budget Detail";"Total",#N/A,FALSE,"Budget Detail"}</definedName>
    <definedName name="wrn.CRDA._.Total._.Budget." hidden="1">{"Yr1",#N/A,FALSE,"Budget Detail";"Yr2",#N/A,FALSE,"Budget Detail";"Yr3",#N/A,FALSE,"Budget Detail";"Yr4",#N/A,FALSE,"Budget Detail";"Yr5",#N/A,FALSE,"Budget Detail";"Total",#N/A,FALSE,"Budget Detail"}</definedName>
    <definedName name="wrn.crda._.Total._.budget.1" hidden="1">{"Yr1",#N/A,FALSE,"Budget Detail";"Yr2",#N/A,FALSE,"Budget Detail";"Yr3",#N/A,FALSE,"Budget Detail";"Yr4",#N/A,FALSE,"Budget Detail";"Yr5",#N/A,FALSE,"Budget Detail";"Total",#N/A,FALSE,"Budget Detail"}</definedName>
    <definedName name="wrn.crda._.Total._.budget.3" hidden="1">{"Yr1",#N/A,FALSE,"Budget Detail";"Yr2",#N/A,FALSE,"Budget Detail";"Yr3",#N/A,FALSE,"Budget Detail";"Yr4",#N/A,FALSE,"Budget Detail";"Yr5",#N/A,FALSE,"Budget Detail";"Total",#N/A,FALSE,"Budget Detail"}</definedName>
    <definedName name="wrn.crda._.Total._.Budget.4" hidden="1">{"Yr1",#N/A,FALSE,"Budget Detail";"Yr2",#N/A,FALSE,"Budget Detail";"Yr3",#N/A,FALSE,"Budget Detail";"Yr4",#N/A,FALSE,"Budget Detail";"Yr5",#N/A,FALSE,"Budget Detail";"Total",#N/A,FALSE,"Budget Detail"}</definedName>
    <definedName name="Yr1Consult">[1]Detailed!$G$4</definedName>
    <definedName name="Yr1FI">[1]Detailed!$G$7</definedName>
    <definedName name="Yr1LocSal">[1]Detailed!$G$3</definedName>
    <definedName name="Yr1ODC">[1]Detailed!$G$6</definedName>
    <definedName name="Yr1Travel">[1]Detailed!$G$5</definedName>
    <definedName name="Yr1USPay">[1]Detailed!$G$2</definedName>
    <definedName name="Yr2Consult">[1]Detailed!$H$4</definedName>
    <definedName name="Yr2FI">[1]Detailed!$H$7</definedName>
    <definedName name="Yr2LocSal">[1]Detailed!$H$3</definedName>
    <definedName name="Yr2ODC">[1]Detailed!$H$6</definedName>
    <definedName name="Yr2Travel">[1]Detailed!$H$5</definedName>
    <definedName name="Yr2USPay">[1]Detailed!$H$2</definedName>
    <definedName name="Yr3Consult">[1]Detailed!$I$4</definedName>
    <definedName name="Yr3FI">[1]Detailed!$I$7</definedName>
    <definedName name="Yr3LocSal">[1]Detailed!$I$3</definedName>
    <definedName name="Yr3ODC">[1]Detailed!$I$6</definedName>
    <definedName name="Yr3Travel">[1]Detailed!$I$5</definedName>
    <definedName name="Yr3USPay">[1]Detailed!$I$2</definedName>
    <definedName name="Yr4Consult">[1]Detailed!$J$4</definedName>
    <definedName name="Yr4FI">[1]Detailed!$J$7</definedName>
    <definedName name="Yr4LocSal">[1]Detailed!$J$3</definedName>
    <definedName name="Yr4ODC">[1]Detailed!$J$6</definedName>
    <definedName name="Yr4Travel">[1]Detailed!$J$5</definedName>
    <definedName name="Yr4USPay">[1]Detailed!$J$2</definedName>
    <definedName name="Yr5Consult">[1]Detailed!$K$4</definedName>
    <definedName name="Yr5FI">[1]Detailed!$K$7</definedName>
    <definedName name="Yr5LocSal">[1]Detailed!$K$3</definedName>
    <definedName name="Yr5ODC">[1]Detailed!$K$6</definedName>
    <definedName name="Yr5Travel">[1]Detailed!$K$5</definedName>
    <definedName name="Yr5USPay">[1]Detailed!$K$2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26" i="17" l="1"/>
  <c r="I8" i="17"/>
  <c r="I67" i="18"/>
  <c r="I66" i="18"/>
  <c r="I62" i="18"/>
  <c r="I61" i="18"/>
  <c r="I60" i="18"/>
  <c r="I59" i="18"/>
  <c r="I53" i="18"/>
  <c r="I54" i="18"/>
  <c r="I55" i="18"/>
  <c r="I56" i="18"/>
  <c r="I57" i="18"/>
  <c r="I52" i="18"/>
  <c r="I41" i="18"/>
  <c r="I42" i="18"/>
  <c r="I43" i="18"/>
  <c r="I44" i="18"/>
  <c r="I45" i="18"/>
  <c r="I46" i="18"/>
  <c r="I47" i="18"/>
  <c r="I48" i="18"/>
  <c r="I49" i="18"/>
  <c r="I50" i="18"/>
  <c r="I40" i="18"/>
  <c r="I35" i="18"/>
  <c r="I34" i="18"/>
  <c r="J36" i="18" s="1"/>
  <c r="I30" i="18"/>
  <c r="J31" i="18"/>
  <c r="I29" i="18"/>
  <c r="I31" i="18" s="1"/>
  <c r="F16" i="17" s="1"/>
  <c r="J72" i="18"/>
  <c r="I11" i="18"/>
  <c r="J22" i="18"/>
  <c r="F8" i="17"/>
  <c r="I72" i="18"/>
  <c r="F24" i="17" s="1"/>
  <c r="I21" i="18"/>
  <c r="I20" i="18"/>
  <c r="I19" i="18"/>
  <c r="I18" i="18"/>
  <c r="I17" i="18"/>
  <c r="I16" i="18"/>
  <c r="I15" i="18"/>
  <c r="I22" i="18" s="1"/>
  <c r="F12" i="17" s="1"/>
  <c r="I14" i="18"/>
  <c r="I13" i="18"/>
  <c r="I12" i="18"/>
  <c r="I36" i="18" l="1"/>
  <c r="F18" i="17" s="1"/>
  <c r="I68" i="18"/>
  <c r="F22" i="17" s="1"/>
  <c r="J68" i="18"/>
  <c r="J63" i="18"/>
  <c r="I63" i="18"/>
  <c r="F20" i="17" s="1"/>
  <c r="I25" i="18"/>
  <c r="I26" i="18" l="1"/>
  <c r="F14" i="17" s="1"/>
  <c r="F12" i="19" l="1"/>
  <c r="I76" i="18" l="1"/>
  <c r="F28" i="17" s="1"/>
  <c r="J26" i="18" l="1"/>
  <c r="J76" i="18" s="1"/>
  <c r="I28" i="17" s="1"/>
  <c r="D31" i="8" l="1"/>
  <c r="B15" i="12" s="1"/>
  <c r="E21" i="12"/>
  <c r="E22" i="12"/>
  <c r="E23" i="12"/>
  <c r="E24" i="12"/>
  <c r="E25" i="12"/>
  <c r="E26" i="12"/>
  <c r="E27" i="12"/>
  <c r="E28" i="12"/>
  <c r="C29" i="12"/>
  <c r="D29" i="12"/>
  <c r="B6" i="8"/>
  <c r="B5" i="12" s="1"/>
  <c r="B7" i="8"/>
  <c r="B8" i="12" s="1"/>
  <c r="B8" i="8"/>
  <c r="E8" i="12" s="1"/>
  <c r="D8" i="8"/>
  <c r="E9" i="12" s="1"/>
  <c r="B9" i="8"/>
  <c r="B6" i="12" s="1"/>
  <c r="B10" i="8"/>
  <c r="B7" i="12" s="1"/>
  <c r="F15" i="8"/>
  <c r="F16" i="8"/>
  <c r="F17" i="8"/>
  <c r="F18" i="8"/>
  <c r="F19" i="8"/>
  <c r="F20" i="8"/>
  <c r="F21" i="8"/>
  <c r="F22" i="8"/>
  <c r="D23" i="8"/>
  <c r="E23" i="8"/>
  <c r="B14" i="12" s="1"/>
  <c r="C21" i="8" l="1"/>
  <c r="G21" i="8" s="1"/>
  <c r="F27" i="12" s="1"/>
  <c r="E29" i="12"/>
  <c r="B35" i="12" s="1"/>
  <c r="C22" i="8"/>
  <c r="G22" i="8" s="1"/>
  <c r="F28" i="12" s="1"/>
  <c r="F23" i="8"/>
  <c r="D32" i="8" l="1"/>
  <c r="D33" i="8" s="1"/>
  <c r="E14" i="12"/>
  <c r="E15" i="12" s="1"/>
  <c r="B33" i="12" s="1"/>
  <c r="C20" i="8" l="1"/>
  <c r="G20" i="8" s="1"/>
  <c r="F26" i="12" s="1"/>
  <c r="C18" i="8" l="1"/>
  <c r="G18" i="8" s="1"/>
  <c r="F24" i="12" s="1"/>
  <c r="C15" i="8"/>
  <c r="G15" i="8" s="1"/>
  <c r="F21" i="12" s="1"/>
  <c r="C17" i="8"/>
  <c r="G17" i="8" s="1"/>
  <c r="F23" i="12" s="1"/>
  <c r="C16" i="8" l="1"/>
  <c r="G16" i="8" s="1"/>
  <c r="F22" i="12" s="1"/>
  <c r="C19" i="8" l="1"/>
  <c r="G19" i="8" s="1"/>
  <c r="C23" i="8" l="1"/>
  <c r="B9" i="12" s="1"/>
  <c r="B16" i="12" s="1"/>
  <c r="F25" i="12"/>
  <c r="F29" i="12" s="1"/>
  <c r="B36" i="12" s="1"/>
  <c r="B37" i="12" s="1"/>
  <c r="G23"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Elisabeth Cruz</author>
  </authors>
  <commentList>
    <comment ref="F59" authorId="0" shapeId="0" xr:uid="{BB81EEC1-4A1F-49BA-87CD-654B89EACB52}">
      <text>
        <r>
          <rPr>
            <b/>
            <sz val="9"/>
            <color indexed="81"/>
            <rFont val="Tahoma"/>
            <family val="2"/>
          </rPr>
          <t xml:space="preserve">Для определения суммы, сделайте детализацию в листе Активности
</t>
        </r>
      </text>
    </comment>
  </commentList>
</comments>
</file>

<file path=xl/sharedStrings.xml><?xml version="1.0" encoding="utf-8"?>
<sst xmlns="http://schemas.openxmlformats.org/spreadsheetml/2006/main" count="371" uniqueCount="239">
  <si>
    <t xml:space="preserve">ID No. </t>
  </si>
  <si>
    <t>Currency:</t>
  </si>
  <si>
    <t>Current Obligation</t>
  </si>
  <si>
    <t>1.</t>
  </si>
  <si>
    <t>2.</t>
  </si>
  <si>
    <t>3.</t>
  </si>
  <si>
    <t>4.</t>
  </si>
  <si>
    <t>5.</t>
  </si>
  <si>
    <t>6.</t>
  </si>
  <si>
    <t>7.</t>
  </si>
  <si>
    <t>8.</t>
  </si>
  <si>
    <t>Amount</t>
  </si>
  <si>
    <t>1.1</t>
  </si>
  <si>
    <t>1.2</t>
  </si>
  <si>
    <t>1.3</t>
  </si>
  <si>
    <t>1.4</t>
  </si>
  <si>
    <t>1.5</t>
  </si>
  <si>
    <t>1.6</t>
  </si>
  <si>
    <t>1.7</t>
  </si>
  <si>
    <t>2.1</t>
  </si>
  <si>
    <t>3.1</t>
  </si>
  <si>
    <t>4.1</t>
  </si>
  <si>
    <t>5.1</t>
  </si>
  <si>
    <t>5.2</t>
  </si>
  <si>
    <t>5.3</t>
  </si>
  <si>
    <t>5.4</t>
  </si>
  <si>
    <t>5.5</t>
  </si>
  <si>
    <t>5.6</t>
  </si>
  <si>
    <t>5.7</t>
  </si>
  <si>
    <t>5.8</t>
  </si>
  <si>
    <t>5.9</t>
  </si>
  <si>
    <t>5.10</t>
  </si>
  <si>
    <t>5.11</t>
  </si>
  <si>
    <t>5.12</t>
  </si>
  <si>
    <t>5.13</t>
  </si>
  <si>
    <t>5.14</t>
  </si>
  <si>
    <t>5.15</t>
  </si>
  <si>
    <t>5.16</t>
  </si>
  <si>
    <t>5.17</t>
  </si>
  <si>
    <t>5.18</t>
  </si>
  <si>
    <t>5.19</t>
  </si>
  <si>
    <t>5.20</t>
  </si>
  <si>
    <t>5.21</t>
  </si>
  <si>
    <t>ПРИЛОЖЕНИЕ B: СВОДНЫЙ БЮДЖЕТ</t>
  </si>
  <si>
    <t>Субполучатель:</t>
  </si>
  <si>
    <t>Дата начала:</t>
  </si>
  <si>
    <t>Дата завершения:</t>
  </si>
  <si>
    <t>Валюта:</t>
  </si>
  <si>
    <t>Название:</t>
  </si>
  <si>
    <t>Сумма (в нац.валюте)</t>
  </si>
  <si>
    <t>ЗАРАБОТНАЯ ПЛАТА</t>
  </si>
  <si>
    <t>ДОПОЛНИТЕЛЬНЫЕ ВЫПЛАТЫ</t>
  </si>
  <si>
    <t>КОНСУЛЬТАНТЫ</t>
  </si>
  <si>
    <t>КОМАНДИРОВКИ/ТРАНСПОРТ</t>
  </si>
  <si>
    <t>ПРОЧИЕ ПРЯМЫЕ РАСХОДЫ</t>
  </si>
  <si>
    <t>ОБОРУДОВАНИЕ ДЛИТЕЛЬНОГО ИСПОЛЬЗОВАНИЯ</t>
  </si>
  <si>
    <t>СУБГРАНТЫ</t>
  </si>
  <si>
    <t>НЕПРЯМЫЕ РАСХОДЫ</t>
  </si>
  <si>
    <t>ИТОГО ПРОЕКТНЫХ РАСХОДОВ</t>
  </si>
  <si>
    <t>ДЕТАЛИЗИРОВАННЫЙ БЮДЖЕТ</t>
  </si>
  <si>
    <t xml:space="preserve">KGS (Кыргызский сом) </t>
  </si>
  <si>
    <t>Все затраты указываются в национальной валюте</t>
  </si>
  <si>
    <t>Кол-во месяцев</t>
  </si>
  <si>
    <t>ФИО</t>
  </si>
  <si>
    <t>Сумма заработной платы</t>
  </si>
  <si>
    <t>% времени</t>
  </si>
  <si>
    <t>Кол-во</t>
  </si>
  <si>
    <t>Сумма (в нац. валюте)</t>
  </si>
  <si>
    <t>Итого</t>
  </si>
  <si>
    <t>Итого по подстатье "Заработная плата"</t>
  </si>
  <si>
    <t>Ставка</t>
  </si>
  <si>
    <t>Ед./База</t>
  </si>
  <si>
    <t>Страховые взносы</t>
  </si>
  <si>
    <t>Итого по подстатье "Дополнительные выплаты"</t>
  </si>
  <si>
    <t>Мес.ставка</t>
  </si>
  <si>
    <t>[Виды работ/услуг]</t>
  </si>
  <si>
    <t>Итого по подстатье "Консультанты"</t>
  </si>
  <si>
    <t>Итого по подстатье "Командировки/Транспорт"</t>
  </si>
  <si>
    <t>Офисные расходы</t>
  </si>
  <si>
    <t>% к EpiC</t>
  </si>
  <si>
    <t>Оборудование/ Принадлежности (расходные предметы)</t>
  </si>
  <si>
    <t>Встречи/Семинары/Тренинги</t>
  </si>
  <si>
    <t>Итого по подстатье "Прочие прямые расходы"</t>
  </si>
  <si>
    <t>Итого по подстатье "Оборудование длительного использования"</t>
  </si>
  <si>
    <t>[Наименование суб-субполучателя]</t>
  </si>
  <si>
    <t>Итого по подстатье "Субгранты"</t>
  </si>
  <si>
    <t>[@ XX.XX%]</t>
  </si>
  <si>
    <t>ПРОЧИЕ ПРЯМЫЕ ЗАТРАТЫ: встречи/семинары/тренинги</t>
  </si>
  <si>
    <t>Все расходы указываются в нацвалюте</t>
  </si>
  <si>
    <t xml:space="preserve">Даты проведения встреч/конференций/семинаров: </t>
  </si>
  <si>
    <t>Продолжительность встречи/конференции/семинара, в днях:</t>
  </si>
  <si>
    <t xml:space="preserve">Место проведения встреч/конференций/семинаров: </t>
  </si>
  <si>
    <t xml:space="preserve">Общее количество участников: </t>
  </si>
  <si>
    <t xml:space="preserve">Количество иногородних участников: </t>
  </si>
  <si>
    <t>Стоимость</t>
  </si>
  <si>
    <t>Кол-во участников</t>
  </si>
  <si>
    <t>Кофе-брейк и обед для участников</t>
  </si>
  <si>
    <t xml:space="preserve">Транспортные расходы (в обе стороны) </t>
  </si>
  <si>
    <t>Итого расходов на проведение встреч/конференций/семинаров:</t>
  </si>
  <si>
    <t xml:space="preserve">Subawardee Financial Report </t>
  </si>
  <si>
    <t>This report must be submitted to FHI 360 in accordance with the subaward's financial reporting requirements and indicated due dates.</t>
  </si>
  <si>
    <t>Submit report to:</t>
  </si>
  <si>
    <t>Reporting Cycle (check one):</t>
  </si>
  <si>
    <t>ID/FCO No.</t>
  </si>
  <si>
    <t>Reporting Period</t>
  </si>
  <si>
    <t>Subaward Start Date</t>
  </si>
  <si>
    <t>Today's Date</t>
  </si>
  <si>
    <t>Subaward End Date</t>
  </si>
  <si>
    <t>Subawardee Name</t>
  </si>
  <si>
    <t>Subaward Title:</t>
  </si>
  <si>
    <t>I.  Budget Analysis</t>
  </si>
  <si>
    <t>Total Expenses Previously Reported</t>
  </si>
  <si>
    <t>Expended This Reporting Period</t>
  </si>
  <si>
    <t>Total Expended to Date</t>
  </si>
  <si>
    <t>Obligated Funds Remaining</t>
  </si>
  <si>
    <t xml:space="preserve">Amendment #  </t>
  </si>
  <si>
    <t>Salaries</t>
  </si>
  <si>
    <t>Fringe Benefits (if applicable)</t>
  </si>
  <si>
    <t>Consultants / Professional Fees</t>
  </si>
  <si>
    <t>Equipment</t>
  </si>
  <si>
    <t>Travel, Transportation, and Per Diem</t>
  </si>
  <si>
    <t>Contractual/Subawards</t>
  </si>
  <si>
    <t>Other Direct Costs</t>
  </si>
  <si>
    <t>Indirect Costs / G&amp;A</t>
  </si>
  <si>
    <t xml:space="preserve">TOTAL </t>
  </si>
  <si>
    <t>Please note that all required supporting documentation per the Terms &amp; Conditions of the subaward must be attached to this form.</t>
  </si>
  <si>
    <t>II.  Summary of Funds</t>
  </si>
  <si>
    <t>Funds Previously Received</t>
  </si>
  <si>
    <t>Wire/Check No</t>
  </si>
  <si>
    <t>Funds Received this Period</t>
  </si>
  <si>
    <t>Total Funds Received from FHI 360</t>
  </si>
  <si>
    <t>Total Amount Expended</t>
  </si>
  <si>
    <t>Balance on Hand</t>
  </si>
  <si>
    <t>Total Interest Earned</t>
  </si>
  <si>
    <t>III.  Certification and Approvals</t>
  </si>
  <si>
    <t>I certify that to the best of my knowledge and belief, this Financial Report is a correct, complete and accurate statement, that my organization is properly entitled to payment, and that all amounts requested are for appropriate purposes in strict accordance with the terms and conditions of the subaward.</t>
  </si>
  <si>
    <t>Subawardee Authorized Official:</t>
  </si>
  <si>
    <t>Typed name, Title</t>
  </si>
  <si>
    <t>Signature</t>
  </si>
  <si>
    <t>Date</t>
  </si>
  <si>
    <t>FHI 360 Review and Approval:</t>
  </si>
  <si>
    <t>FHI 360 Subaward Monitor :</t>
  </si>
  <si>
    <t>FHI 360 Finance:</t>
  </si>
  <si>
    <t>SUBAWARDEE FINANCIAL REPORT (SFR) INSTRUCTIONS</t>
  </si>
  <si>
    <t>The Subawardee Financial Report must be submitted to FHI 360 in accordance with the terms and conditions</t>
  </si>
  <si>
    <t xml:space="preserve">of the subaward.  All amounts must be entered in the same currency and in accordance with the terms </t>
  </si>
  <si>
    <t>and conditions of the subaward.</t>
  </si>
  <si>
    <r>
      <t xml:space="preserve">Note: </t>
    </r>
    <r>
      <rPr>
        <sz val="10"/>
        <rFont val="Arial"/>
        <family val="2"/>
      </rPr>
      <t xml:space="preserve"> if using the electronic version of this report, input should be entered into the shaded areas.  Other</t>
    </r>
  </si>
  <si>
    <t>areas are calculations.</t>
  </si>
  <si>
    <t>HEADER SECTION</t>
  </si>
  <si>
    <t>Submit Reports to:</t>
  </si>
  <si>
    <t>Enter the name and FHI 360 office &amp; city where the report is submitted.</t>
  </si>
  <si>
    <t>ID/FCO No.:</t>
  </si>
  <si>
    <t>Enter the ID/FCO Number shown in the subaward document.</t>
  </si>
  <si>
    <t>Reporting Period:</t>
  </si>
  <si>
    <t>Enter the period / dates covered by the report (month and year).</t>
  </si>
  <si>
    <t>Subaward Start Date:</t>
  </si>
  <si>
    <t>Enter the start date of the subaward according to the subaward document.</t>
  </si>
  <si>
    <t>Today's Date:</t>
  </si>
  <si>
    <t>Enter the day in which the report is completed.</t>
  </si>
  <si>
    <t>Subaward End Date:</t>
  </si>
  <si>
    <t>Enter the end date of the project based on the subaward or latest amendment / modification.</t>
  </si>
  <si>
    <t>Enter the type of currency used to report all financial information.  This currency should be in accordance with the terms and conditions of the subaward.</t>
  </si>
  <si>
    <t>Subawardee Name:</t>
  </si>
  <si>
    <t>Enter the subawardee name as shown in the subaward document.</t>
  </si>
  <si>
    <t>Enter the project name as shown in the subaward document.</t>
  </si>
  <si>
    <t>Reporting Cycle:</t>
  </si>
  <si>
    <t>Indicate the reporting cycle as indicated in the subaward document.</t>
  </si>
  <si>
    <t>I.  BUDGET ANALYSIS</t>
  </si>
  <si>
    <t>Current Obligations:</t>
  </si>
  <si>
    <t>Enter the budget amount for each line item reflected on the Summary Budget in the latest subaward document.  The budget amount for each line item must be in the currency indicated in the subaward document.</t>
  </si>
  <si>
    <t>Total Expenses Previously Reported:</t>
  </si>
  <si>
    <r>
      <t xml:space="preserve">Enter the </t>
    </r>
    <r>
      <rPr>
        <i/>
        <sz val="10"/>
        <rFont val="Arial"/>
        <family val="2"/>
      </rPr>
      <t>Total Expended to Date</t>
    </r>
    <r>
      <rPr>
        <sz val="10"/>
        <rFont val="Arial"/>
        <family val="2"/>
      </rPr>
      <t xml:space="preserve"> amounts in each line item from the previous report.</t>
    </r>
  </si>
  <si>
    <t>Expended This Reporting Period:</t>
  </si>
  <si>
    <t>Enter the amount spent during the period covered by this report into the respective line items.</t>
  </si>
  <si>
    <t>Total Expended to Date:</t>
  </si>
  <si>
    <r>
      <t xml:space="preserve">Enter the sum of </t>
    </r>
    <r>
      <rPr>
        <i/>
        <sz val="10"/>
        <rFont val="Arial"/>
        <family val="2"/>
      </rPr>
      <t>Total Expenses Previously Reported</t>
    </r>
    <r>
      <rPr>
        <sz val="10"/>
        <rFont val="Arial"/>
        <family val="2"/>
      </rPr>
      <t xml:space="preserve"> and </t>
    </r>
    <r>
      <rPr>
        <i/>
        <sz val="10"/>
        <rFont val="Arial"/>
        <family val="2"/>
      </rPr>
      <t>Expended This Reporting Period</t>
    </r>
    <r>
      <rPr>
        <sz val="10"/>
        <rFont val="Arial"/>
        <family val="2"/>
      </rPr>
      <t>.</t>
    </r>
  </si>
  <si>
    <t>Obligated Funds Remaining:</t>
  </si>
  <si>
    <r>
      <t xml:space="preserve">Enter the </t>
    </r>
    <r>
      <rPr>
        <i/>
        <sz val="10"/>
        <rFont val="Arial"/>
        <family val="2"/>
      </rPr>
      <t>Current Obligation</t>
    </r>
    <r>
      <rPr>
        <sz val="10"/>
        <rFont val="Arial"/>
        <family val="2"/>
      </rPr>
      <t xml:space="preserve"> less </t>
    </r>
    <r>
      <rPr>
        <i/>
        <sz val="10"/>
        <rFont val="Arial"/>
        <family val="2"/>
      </rPr>
      <t>Total Expended to Date</t>
    </r>
    <r>
      <rPr>
        <sz val="10"/>
        <rFont val="Arial"/>
        <family val="2"/>
      </rPr>
      <t>.</t>
    </r>
  </si>
  <si>
    <t>Attachments Required</t>
  </si>
  <si>
    <t>All supporting documentation must be attached per the terms and conditions of the subaward.  When a spearate bank account has been mandated by the subaward, a copy of the bank statement and bank reconciliation must be submitted to support the amount stated as the balance on hand.</t>
  </si>
  <si>
    <t>II.  SUMMARY OF FUNDS</t>
  </si>
  <si>
    <t>Funds Previously Received:</t>
  </si>
  <si>
    <t>Enter the amount received as of the beginning of the period.  This amount should be equal to the Total Funds Received from FHI 360 line on the previous report.</t>
  </si>
  <si>
    <t>Funds Received this Period:</t>
  </si>
  <si>
    <t xml:space="preserve">Enter the amount of all wires or checks received this period.  </t>
  </si>
  <si>
    <t>Wire/Check No.:</t>
  </si>
  <si>
    <t>Enter the wire or check number from funds received.</t>
  </si>
  <si>
    <t>Total Funds Received from FHI 360:</t>
  </si>
  <si>
    <r>
      <t xml:space="preserve">Enter the sum of </t>
    </r>
    <r>
      <rPr>
        <i/>
        <sz val="10"/>
        <rFont val="Arial"/>
        <family val="2"/>
      </rPr>
      <t>Funds Previously Received</t>
    </r>
    <r>
      <rPr>
        <sz val="10"/>
        <rFont val="Arial"/>
        <family val="2"/>
      </rPr>
      <t xml:space="preserve"> line and the </t>
    </r>
    <r>
      <rPr>
        <i/>
        <sz val="10"/>
        <rFont val="Arial"/>
        <family val="2"/>
      </rPr>
      <t xml:space="preserve">Funds Received this Period </t>
    </r>
    <r>
      <rPr>
        <sz val="10"/>
        <rFont val="Arial"/>
        <family val="2"/>
      </rPr>
      <t xml:space="preserve">line.  </t>
    </r>
  </si>
  <si>
    <r>
      <t xml:space="preserve">Enter the total amount in the </t>
    </r>
    <r>
      <rPr>
        <i/>
        <sz val="10"/>
        <rFont val="Arial"/>
        <family val="2"/>
      </rPr>
      <t>Total Expended to Date</t>
    </r>
    <r>
      <rPr>
        <sz val="10"/>
        <rFont val="Arial"/>
        <family val="2"/>
      </rPr>
      <t xml:space="preserve"> column above.</t>
    </r>
  </si>
  <si>
    <t>Enter the differences between the Total Funds Received from FHI 360 and the Total Amount Expended lines.  This should equal the total cash on hand at the end of the period.  All unspent funds are to be returned to FHI 360 within the period stated in the subaward.</t>
  </si>
  <si>
    <t>All supporting documentation must be attached per the terms and conditions of the subaward. When a spearate bank account has been mandated by the subaward, a copy of the bank statement and bank reconciliation must be submitted to support the amount stated as the balance on hand.</t>
  </si>
  <si>
    <t>Interest Earned</t>
  </si>
  <si>
    <t>Record interest earned if the bank account earns interest.  Subawardee is allowed to keep equivalent of USD $250 annually to cover administrative expenses</t>
  </si>
  <si>
    <t>III.  CERTIFICATION AND APPROVALS</t>
  </si>
  <si>
    <t>Certification and approval:</t>
  </si>
  <si>
    <t>This report must be certified and signed by the Subawardee's Authorized Official and approved by FHI 360's Subaward Monitor.</t>
  </si>
  <si>
    <t>Review:</t>
  </si>
  <si>
    <t>In addition to being approved by FHI 360's Subaward Monitor, this report must also be reviewed by the FHI 360 Finance department.</t>
  </si>
  <si>
    <t>Subawardee 30 Day Advance Request</t>
  </si>
  <si>
    <t/>
  </si>
  <si>
    <t>Total Obligated Budget:</t>
  </si>
  <si>
    <t>I. Latest SFR Summary</t>
  </si>
  <si>
    <t>Latest SFR Reporting Period:</t>
  </si>
  <si>
    <t>Expended this Reporting Period:</t>
  </si>
  <si>
    <t>Total Funds Received:</t>
  </si>
  <si>
    <t>SFR Balance on Hand:</t>
  </si>
  <si>
    <t>Obligation Funding Balance:</t>
  </si>
  <si>
    <t>II. Estimated Expense Analysis</t>
  </si>
  <si>
    <t>Current Month Estimated Expenses</t>
  </si>
  <si>
    <t>Next 30 Days Estimated Expenses</t>
  </si>
  <si>
    <t>Total Estimated Expenses</t>
  </si>
  <si>
    <t>Estimated Obligated Funds Remaining</t>
  </si>
  <si>
    <t>Line Item</t>
  </si>
  <si>
    <t>Enter Months =&gt;</t>
  </si>
  <si>
    <t>Contractual/Subrecipients</t>
  </si>
  <si>
    <t>TOTAL</t>
  </si>
  <si>
    <t>III.  Replenishment of Advance Request</t>
  </si>
  <si>
    <t>Funds In Transit (if applicable):</t>
  </si>
  <si>
    <t>Less Total Estimated Expenses:</t>
  </si>
  <si>
    <t>Less Estimated Expenses Over Obligation</t>
  </si>
  <si>
    <t>Advance Request Amount:</t>
  </si>
  <si>
    <t xml:space="preserve">I certify that to the best of my knowledge and belief, the estimates above are based on our best estimates for projected expenses for the periods provided, are in direct support of the project's scope of work and are in strict accordance with the terms and conditions of the subaward. </t>
  </si>
  <si>
    <t>[Заголовок позиции в списке]</t>
  </si>
  <si>
    <t xml:space="preserve">Кол-во </t>
  </si>
  <si>
    <t>3.2</t>
  </si>
  <si>
    <t>4.2</t>
  </si>
  <si>
    <t>[Наименование]</t>
  </si>
  <si>
    <t>6.1</t>
  </si>
  <si>
    <t>6.2</t>
  </si>
  <si>
    <t>7.1</t>
  </si>
  <si>
    <t>Ед.Изм</t>
  </si>
  <si>
    <t>Цена за единицу</t>
  </si>
  <si>
    <t>1) Название тренинга:</t>
  </si>
  <si>
    <t>[при необходимости добавить строки в линиях бюджета]</t>
  </si>
  <si>
    <t>Общий бюджет</t>
  </si>
  <si>
    <t>Проект …</t>
  </si>
  <si>
    <t>FY25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</si>
</sst>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_(* #,##0.00_);_(* \(#,##0.00\);_(* &quot; &quot;??_);_(@_)"/>
    <numFmt numFmtId="167" formatCode="_(* #,##0_);_(* \(#,##0\);_(* &quot; &quot;??_);_(@_)"/>
    <numFmt numFmtId="168" formatCode="0000.0000"/>
    <numFmt numFmtId="169" formatCode="[$-409]mmm\-yy;@"/>
    <numFmt numFmtId="170" formatCode="#,##0.0_);\(#,##0.0\)"/>
    <numFmt numFmtId="171" formatCode="&quot;$&quot;#,##0"/>
    <numFmt numFmtId="172" formatCode="#,##0.0"/>
    <numFmt numFmtId="173" formatCode="#,##0.0;\-#,##0.0"/>
  </numFmts>
  <fonts count="61" x14ac:knownFonts="1">
    <font>
      <sz val="10"/>
      <name val="Arial"/>
    </font>
    <font>
      <sz val="11"/>
      <color theme="1"/>
      <name val="Calibri"/>
      <family val="2"/>
      <scheme val="minor"/>
    </font>
    <font>
      <sz val="10"/>
      <name val="Arial"/>
      <family val="2"/>
    </font>
    <font>
      <b/>
      <sz val="10"/>
      <name val="Arial"/>
      <family val="2"/>
    </font>
    <font>
      <sz val="10"/>
      <name val="Arial"/>
      <family val="2"/>
    </font>
    <font>
      <b/>
      <sz val="12"/>
      <name val="Arial"/>
      <family val="2"/>
    </font>
    <font>
      <sz val="10"/>
      <name val="Times New Roman"/>
      <family val="1"/>
    </font>
    <font>
      <i/>
      <sz val="10"/>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sz val="9"/>
      <name val="Times New Roman"/>
      <family val="1"/>
    </font>
    <font>
      <b/>
      <sz val="12"/>
      <name val="Times New Roman"/>
      <family val="1"/>
    </font>
    <font>
      <i/>
      <sz val="9"/>
      <name val="Times New Roman"/>
      <family val="1"/>
    </font>
    <font>
      <b/>
      <sz val="10"/>
      <name val="Times New Roman"/>
      <family val="1"/>
    </font>
    <font>
      <b/>
      <i/>
      <sz val="8"/>
      <name val="Times New Roman"/>
      <family val="1"/>
    </font>
    <font>
      <b/>
      <i/>
      <sz val="10"/>
      <name val="Times New Roman"/>
      <family val="1"/>
    </font>
    <font>
      <i/>
      <sz val="8"/>
      <name val="Times New Roman"/>
      <family val="1"/>
    </font>
    <font>
      <sz val="8"/>
      <name val="Times New Roman"/>
      <family val="1"/>
    </font>
    <font>
      <b/>
      <u/>
      <sz val="10"/>
      <name val="Arial"/>
      <family val="2"/>
    </font>
    <font>
      <i/>
      <sz val="10"/>
      <name val="Arial"/>
      <family val="2"/>
    </font>
    <font>
      <sz val="10"/>
      <name val="Arial"/>
      <family val="2"/>
    </font>
    <font>
      <b/>
      <i/>
      <sz val="9"/>
      <name val="Times New Roman"/>
      <family val="1"/>
    </font>
    <font>
      <b/>
      <sz val="10.5"/>
      <name val="Times New Roman"/>
      <family val="1"/>
    </font>
    <font>
      <sz val="10"/>
      <name val="Calibri"/>
      <family val="2"/>
      <scheme val="minor"/>
    </font>
    <font>
      <b/>
      <sz val="10"/>
      <name val="Calibri"/>
      <family val="2"/>
      <scheme val="minor"/>
    </font>
    <font>
      <sz val="8"/>
      <color indexed="12"/>
      <name val="Calibri"/>
      <family val="2"/>
      <scheme val="minor"/>
    </font>
    <font>
      <sz val="8"/>
      <name val="Calibri"/>
      <family val="2"/>
      <scheme val="minor"/>
    </font>
    <font>
      <b/>
      <sz val="11"/>
      <name val="Calibri"/>
      <family val="2"/>
      <scheme val="minor"/>
    </font>
    <font>
      <sz val="11"/>
      <name val="Calibri"/>
      <family val="2"/>
      <scheme val="minor"/>
    </font>
    <font>
      <sz val="11"/>
      <color indexed="12"/>
      <name val="Calibri"/>
      <family val="2"/>
      <scheme val="minor"/>
    </font>
    <font>
      <b/>
      <sz val="14"/>
      <name val="Calibri"/>
      <family val="2"/>
      <scheme val="minor"/>
    </font>
    <font>
      <b/>
      <sz val="12"/>
      <name val="Calibri"/>
      <family val="2"/>
      <scheme val="minor"/>
    </font>
    <font>
      <sz val="9"/>
      <name val="Calibri"/>
      <family val="2"/>
      <scheme val="minor"/>
    </font>
    <font>
      <b/>
      <sz val="9"/>
      <color indexed="81"/>
      <name val="Tahoma"/>
      <family val="2"/>
    </font>
    <font>
      <b/>
      <sz val="16"/>
      <name val="Calibri"/>
      <family val="2"/>
      <scheme val="minor"/>
    </font>
    <font>
      <b/>
      <sz val="10"/>
      <color rgb="FFFF0000"/>
      <name val="Calibri"/>
      <family val="2"/>
      <scheme val="minor"/>
    </font>
    <font>
      <sz val="12"/>
      <name val="Calibri"/>
      <family val="2"/>
      <scheme val="minor"/>
    </font>
    <font>
      <u/>
      <sz val="10"/>
      <color theme="10"/>
      <name val="Arial"/>
      <family val="2"/>
    </font>
    <font>
      <u/>
      <sz val="10"/>
      <color theme="11"/>
      <name val="Arial"/>
      <family val="2"/>
    </font>
    <font>
      <sz val="10"/>
      <name val="Arial"/>
      <family val="2"/>
      <charset val="204"/>
    </font>
    <font>
      <b/>
      <sz val="10"/>
      <name val="Calibri"/>
      <family val="2"/>
      <charset val="204"/>
      <scheme val="minor"/>
    </font>
    <font>
      <b/>
      <sz val="10"/>
      <name val="Arial"/>
      <family val="2"/>
      <charset val="204"/>
    </font>
    <font>
      <sz val="10"/>
      <name val="Calibri"/>
      <family val="2"/>
      <charset val="204"/>
      <scheme val="minor"/>
    </font>
    <font>
      <sz val="8"/>
      <name val="Arial"/>
      <family val="2"/>
      <charset val="204"/>
    </font>
    <font>
      <sz val="8"/>
      <color rgb="FF000000"/>
      <name val="Tahoma"/>
      <family val="2"/>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60"/>
        <bgColor indexed="64"/>
      </patternFill>
    </fill>
    <fill>
      <patternFill patternType="lightTrellis"/>
    </fill>
    <fill>
      <patternFill patternType="solid">
        <fgColor indexed="43"/>
        <bgColor indexed="64"/>
      </patternFill>
    </fill>
    <fill>
      <patternFill patternType="solid">
        <fgColor indexed="9"/>
        <bgColor indexed="64"/>
      </patternFill>
    </fill>
    <fill>
      <patternFill patternType="solid">
        <fgColor indexed="55"/>
        <bgColor indexed="64"/>
      </patternFill>
    </fill>
    <fill>
      <patternFill patternType="solid">
        <fgColor theme="1"/>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theme="0" tint="-0.14999847407452621"/>
        <bgColor indexed="64"/>
      </patternFill>
    </fill>
  </fills>
  <borders count="5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diagonal/>
    </border>
    <border>
      <left/>
      <right style="thin">
        <color auto="1"/>
      </right>
      <top style="thin">
        <color auto="1"/>
      </top>
      <bottom/>
      <diagonal/>
    </border>
    <border>
      <left/>
      <right/>
      <top style="medium">
        <color auto="1"/>
      </top>
      <bottom/>
      <diagonal/>
    </border>
    <border>
      <left/>
      <right style="medium">
        <color auto="1"/>
      </right>
      <top/>
      <bottom/>
      <diagonal/>
    </border>
    <border>
      <left style="thin">
        <color auto="1"/>
      </left>
      <right style="medium">
        <color auto="1"/>
      </right>
      <top style="thin">
        <color auto="1"/>
      </top>
      <bottom style="thin">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bottom/>
      <diagonal/>
    </border>
    <border>
      <left style="thin">
        <color auto="1"/>
      </left>
      <right/>
      <top/>
      <bottom style="medium">
        <color auto="1"/>
      </bottom>
      <diagonal/>
    </border>
    <border>
      <left/>
      <right/>
      <top style="thin">
        <color auto="1"/>
      </top>
      <bottom style="medium">
        <color auto="1"/>
      </bottom>
      <diagonal/>
    </border>
    <border>
      <left style="thin">
        <color auto="1"/>
      </left>
      <right style="thin">
        <color auto="1"/>
      </right>
      <top style="thin">
        <color auto="1"/>
      </top>
      <bottom/>
      <diagonal/>
    </border>
    <border>
      <left style="medium">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style="thin">
        <color auto="1"/>
      </top>
      <bottom/>
      <diagonal/>
    </border>
    <border>
      <left style="medium">
        <color auto="1"/>
      </left>
      <right style="thin">
        <color auto="1"/>
      </right>
      <top style="thin">
        <color auto="1"/>
      </top>
      <bottom style="thin">
        <color auto="1"/>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style="thin">
        <color auto="1"/>
      </right>
      <top style="medium">
        <color auto="1"/>
      </top>
      <bottom/>
      <diagonal/>
    </border>
    <border>
      <left style="thin">
        <color auto="1"/>
      </left>
      <right/>
      <top style="medium">
        <color auto="1"/>
      </top>
      <bottom style="thin">
        <color auto="1"/>
      </bottom>
      <diagonal/>
    </border>
    <border>
      <left style="medium">
        <color indexed="64"/>
      </left>
      <right/>
      <top style="thin">
        <color auto="1"/>
      </top>
      <bottom/>
      <diagonal/>
    </border>
    <border>
      <left style="medium">
        <color indexed="64"/>
      </left>
      <right style="thin">
        <color auto="1"/>
      </right>
      <top style="thin">
        <color auto="1"/>
      </top>
      <bottom style="medium">
        <color auto="1"/>
      </bottom>
      <diagonal/>
    </border>
    <border>
      <left/>
      <right style="medium">
        <color indexed="64"/>
      </right>
      <top style="thin">
        <color auto="1"/>
      </top>
      <bottom style="medium">
        <color indexed="64"/>
      </bottom>
      <diagonal/>
    </border>
    <border>
      <left style="medium">
        <color indexed="64"/>
      </left>
      <right style="medium">
        <color indexed="64"/>
      </right>
      <top style="medium">
        <color indexed="64"/>
      </top>
      <bottom/>
      <diagonal/>
    </border>
  </borders>
  <cellStyleXfs count="54">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10" fillId="3" borderId="0" applyNumberFormat="0" applyBorder="0" applyAlignment="0" applyProtection="0"/>
    <xf numFmtId="0" fontId="11" fillId="20" borderId="1" applyNumberFormat="0" applyAlignment="0" applyProtection="0"/>
    <xf numFmtId="0" fontId="12" fillId="21" borderId="2" applyNumberFormat="0" applyAlignment="0" applyProtection="0"/>
    <xf numFmtId="43" fontId="2" fillId="0" borderId="0" applyFont="0" applyFill="0" applyBorder="0" applyAlignment="0" applyProtection="0"/>
    <xf numFmtId="43" fontId="4" fillId="0" borderId="0" applyFont="0" applyFill="0" applyBorder="0" applyAlignment="0" applyProtection="0"/>
    <xf numFmtId="43" fontId="36" fillId="0" borderId="0" applyFont="0" applyFill="0" applyBorder="0" applyAlignment="0" applyProtection="0"/>
    <xf numFmtId="44" fontId="2" fillId="0" borderId="0" applyFont="0" applyFill="0" applyBorder="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0" borderId="3" applyNumberFormat="0" applyFill="0" applyAlignment="0" applyProtection="0"/>
    <xf numFmtId="0" fontId="16" fillId="0" borderId="4" applyNumberFormat="0" applyFill="0" applyAlignment="0" applyProtection="0"/>
    <xf numFmtId="0" fontId="17" fillId="0" borderId="5" applyNumberFormat="0" applyFill="0" applyAlignment="0" applyProtection="0"/>
    <xf numFmtId="0" fontId="17" fillId="0" borderId="0" applyNumberFormat="0" applyFill="0" applyBorder="0" applyAlignment="0" applyProtection="0"/>
    <xf numFmtId="0" fontId="18" fillId="7" borderId="1" applyNumberFormat="0" applyAlignment="0" applyProtection="0"/>
    <xf numFmtId="0" fontId="19" fillId="0" borderId="6" applyNumberFormat="0" applyFill="0" applyAlignment="0" applyProtection="0"/>
    <xf numFmtId="0" fontId="20" fillId="22" borderId="0" applyNumberFormat="0" applyBorder="0" applyAlignment="0" applyProtection="0"/>
    <xf numFmtId="0" fontId="4" fillId="0" borderId="0"/>
    <xf numFmtId="0" fontId="2" fillId="23" borderId="7" applyNumberFormat="0" applyFont="0" applyAlignment="0" applyProtection="0"/>
    <xf numFmtId="0" fontId="21" fillId="20" borderId="8" applyNumberFormat="0" applyAlignment="0" applyProtection="0"/>
    <xf numFmtId="9" fontId="2" fillId="0" borderId="0" applyFont="0" applyFill="0" applyBorder="0" applyAlignment="0" applyProtection="0"/>
    <xf numFmtId="0" fontId="22" fillId="0" borderId="0" applyNumberFormat="0" applyFill="0" applyBorder="0" applyAlignment="0" applyProtection="0"/>
    <xf numFmtId="0" fontId="23" fillId="0" borderId="9" applyNumberFormat="0" applyFill="0" applyAlignment="0" applyProtection="0"/>
    <xf numFmtId="0" fontId="24" fillId="0" borderId="0" applyNumberFormat="0" applyFill="0" applyBorder="0" applyAlignment="0" applyProtection="0"/>
    <xf numFmtId="44" fontId="2" fillId="0" borderId="0" applyFont="0" applyFill="0" applyBorder="0" applyAlignment="0" applyProtection="0"/>
    <xf numFmtId="0" fontId="1" fillId="0" borderId="0"/>
    <xf numFmtId="44" fontId="1" fillId="0" borderId="0" applyFon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2" fillId="0" borderId="0"/>
  </cellStyleXfs>
  <cellXfs count="372">
    <xf numFmtId="0" fontId="0" fillId="0" borderId="0" xfId="0"/>
    <xf numFmtId="0" fontId="6" fillId="0" borderId="0" xfId="0" applyFont="1"/>
    <xf numFmtId="0" fontId="6" fillId="0" borderId="0" xfId="0" applyFont="1" applyAlignment="1">
      <alignment horizontal="left"/>
    </xf>
    <xf numFmtId="0" fontId="7" fillId="0" borderId="0" xfId="0" applyFont="1"/>
    <xf numFmtId="0" fontId="6" fillId="0" borderId="0" xfId="0" applyFont="1" applyAlignment="1">
      <alignment horizontal="right"/>
    </xf>
    <xf numFmtId="0" fontId="6" fillId="24" borderId="10" xfId="0" applyFont="1" applyFill="1" applyBorder="1"/>
    <xf numFmtId="0" fontId="6" fillId="24" borderId="11" xfId="0" applyFont="1" applyFill="1" applyBorder="1"/>
    <xf numFmtId="0" fontId="6" fillId="24" borderId="12" xfId="0" applyFont="1" applyFill="1" applyBorder="1"/>
    <xf numFmtId="0" fontId="6" fillId="0" borderId="13" xfId="0" applyFont="1" applyBorder="1" applyAlignment="1">
      <alignment horizontal="center" vertical="center" wrapText="1"/>
    </xf>
    <xf numFmtId="0" fontId="6" fillId="0" borderId="0" xfId="0" applyFont="1" applyAlignment="1">
      <alignment vertical="top" wrapText="1"/>
    </xf>
    <xf numFmtId="0" fontId="28" fillId="0" borderId="14" xfId="0" applyFont="1" applyBorder="1" applyAlignment="1">
      <alignment horizontal="left" vertical="center" wrapText="1"/>
    </xf>
    <xf numFmtId="0" fontId="27" fillId="0" borderId="0" xfId="0" applyFont="1" applyAlignment="1">
      <alignment horizontal="left" vertical="center" wrapText="1"/>
    </xf>
    <xf numFmtId="0" fontId="6" fillId="25" borderId="13" xfId="0" applyFont="1" applyFill="1" applyBorder="1" applyAlignment="1">
      <alignment horizontal="center"/>
    </xf>
    <xf numFmtId="0" fontId="29" fillId="0" borderId="0" xfId="0" applyFont="1"/>
    <xf numFmtId="0" fontId="7" fillId="0" borderId="0" xfId="0" quotePrefix="1" applyFont="1"/>
    <xf numFmtId="43" fontId="29" fillId="0" borderId="0" xfId="28" applyFont="1"/>
    <xf numFmtId="0" fontId="6" fillId="24" borderId="15" xfId="0" applyFont="1" applyFill="1" applyBorder="1"/>
    <xf numFmtId="0" fontId="6" fillId="24" borderId="16" xfId="0" applyFont="1" applyFill="1" applyBorder="1"/>
    <xf numFmtId="0" fontId="30" fillId="0" borderId="15" xfId="0" applyFont="1" applyBorder="1"/>
    <xf numFmtId="0" fontId="30" fillId="0" borderId="17" xfId="0" applyFont="1" applyBorder="1"/>
    <xf numFmtId="0" fontId="6" fillId="0" borderId="17" xfId="0" applyFont="1" applyBorder="1"/>
    <xf numFmtId="0" fontId="29" fillId="0" borderId="17" xfId="0" applyFont="1" applyBorder="1" applyAlignment="1">
      <alignment wrapText="1"/>
    </xf>
    <xf numFmtId="0" fontId="32" fillId="0" borderId="0" xfId="0" applyFont="1" applyAlignment="1">
      <alignment horizontal="left"/>
    </xf>
    <xf numFmtId="0" fontId="6" fillId="0" borderId="18" xfId="0" applyFont="1" applyBorder="1"/>
    <xf numFmtId="0" fontId="33" fillId="0" borderId="18" xfId="0" applyFont="1" applyBorder="1" applyAlignment="1">
      <alignment horizontal="center"/>
    </xf>
    <xf numFmtId="0" fontId="6" fillId="26" borderId="19" xfId="0" applyFont="1" applyFill="1" applyBorder="1"/>
    <xf numFmtId="0" fontId="6" fillId="0" borderId="20" xfId="0" applyFont="1" applyBorder="1"/>
    <xf numFmtId="0" fontId="6" fillId="0" borderId="21" xfId="0" applyFont="1" applyBorder="1"/>
    <xf numFmtId="43" fontId="6" fillId="0" borderId="0" xfId="28" applyFont="1"/>
    <xf numFmtId="0" fontId="6" fillId="27" borderId="0" xfId="0" applyFont="1" applyFill="1"/>
    <xf numFmtId="0" fontId="0" fillId="0" borderId="0" xfId="0" applyAlignment="1">
      <alignment vertical="top"/>
    </xf>
    <xf numFmtId="0" fontId="0" fillId="0" borderId="0" xfId="0" applyAlignment="1">
      <alignment vertical="top" wrapText="1"/>
    </xf>
    <xf numFmtId="0" fontId="3" fillId="0" borderId="0" xfId="0" applyFont="1" applyAlignment="1">
      <alignment vertical="top"/>
    </xf>
    <xf numFmtId="0" fontId="34" fillId="0" borderId="0" xfId="0" applyFont="1" applyAlignment="1">
      <alignment horizontal="left" vertical="top" wrapText="1"/>
    </xf>
    <xf numFmtId="0" fontId="34" fillId="0" borderId="0" xfId="0" applyFont="1" applyAlignment="1">
      <alignment horizontal="left" vertical="top"/>
    </xf>
    <xf numFmtId="0" fontId="35" fillId="0" borderId="0" xfId="0" applyFont="1" applyAlignment="1">
      <alignment vertical="top" wrapText="1"/>
    </xf>
    <xf numFmtId="166" fontId="6" fillId="26" borderId="13" xfId="28" applyNumberFormat="1" applyFont="1" applyFill="1" applyBorder="1"/>
    <xf numFmtId="166" fontId="6" fillId="0" borderId="13" xfId="28" applyNumberFormat="1" applyFont="1" applyBorder="1"/>
    <xf numFmtId="166" fontId="29" fillId="0" borderId="13" xfId="28" applyNumberFormat="1" applyFont="1" applyBorder="1"/>
    <xf numFmtId="0" fontId="7" fillId="0" borderId="0" xfId="0" applyFont="1" applyAlignment="1">
      <alignment horizontal="left"/>
    </xf>
    <xf numFmtId="14" fontId="6" fillId="0" borderId="11" xfId="0" applyNumberFormat="1" applyFont="1" applyBorder="1" applyAlignment="1">
      <alignment horizontal="left"/>
    </xf>
    <xf numFmtId="0" fontId="31" fillId="0" borderId="0" xfId="0" applyFont="1"/>
    <xf numFmtId="0" fontId="31" fillId="26" borderId="22" xfId="0" applyFont="1" applyFill="1" applyBorder="1" applyAlignment="1">
      <alignment horizontal="center"/>
    </xf>
    <xf numFmtId="164" fontId="6" fillId="26" borderId="23" xfId="28" applyNumberFormat="1" applyFont="1" applyFill="1" applyBorder="1"/>
    <xf numFmtId="164" fontId="6" fillId="26" borderId="24" xfId="28" applyNumberFormat="1" applyFont="1" applyFill="1" applyBorder="1" applyAlignment="1"/>
    <xf numFmtId="167" fontId="6" fillId="0" borderId="25" xfId="28" applyNumberFormat="1" applyFont="1" applyBorder="1"/>
    <xf numFmtId="164" fontId="6" fillId="26" borderId="26" xfId="28" applyNumberFormat="1" applyFont="1" applyFill="1" applyBorder="1"/>
    <xf numFmtId="0" fontId="39" fillId="0" borderId="0" xfId="0" applyFont="1"/>
    <xf numFmtId="0" fontId="40" fillId="0" borderId="0" xfId="0" applyFont="1" applyAlignment="1">
      <alignment horizontal="left"/>
    </xf>
    <xf numFmtId="0" fontId="39" fillId="0" borderId="0" xfId="0" applyFont="1" applyAlignment="1">
      <alignment horizontal="center"/>
    </xf>
    <xf numFmtId="0" fontId="40" fillId="0" borderId="0" xfId="0" applyFont="1"/>
    <xf numFmtId="0" fontId="41" fillId="0" borderId="0" xfId="0" applyFont="1"/>
    <xf numFmtId="49" fontId="40" fillId="0" borderId="0" xfId="0" applyNumberFormat="1" applyFont="1" applyAlignment="1">
      <alignment horizontal="center"/>
    </xf>
    <xf numFmtId="0" fontId="40" fillId="0" borderId="0" xfId="0" applyFont="1" applyAlignment="1">
      <alignment horizontal="center"/>
    </xf>
    <xf numFmtId="49" fontId="40" fillId="0" borderId="10" xfId="0" applyNumberFormat="1" applyFont="1" applyBorder="1" applyAlignment="1">
      <alignment horizontal="center" vertical="center"/>
    </xf>
    <xf numFmtId="0" fontId="39" fillId="0" borderId="11" xfId="0" applyFont="1" applyBorder="1" applyAlignment="1">
      <alignment vertical="center"/>
    </xf>
    <xf numFmtId="43" fontId="39" fillId="0" borderId="0" xfId="28" applyFont="1" applyBorder="1"/>
    <xf numFmtId="0" fontId="39" fillId="0" borderId="14" xfId="0" applyFont="1" applyBorder="1"/>
    <xf numFmtId="164" fontId="39" fillId="0" borderId="0" xfId="28" applyNumberFormat="1" applyFont="1"/>
    <xf numFmtId="43" fontId="39" fillId="0" borderId="0" xfId="28" applyFont="1"/>
    <xf numFmtId="0" fontId="39" fillId="0" borderId="11" xfId="0" applyFont="1" applyBorder="1"/>
    <xf numFmtId="165" fontId="39" fillId="0" borderId="0" xfId="31" applyNumberFormat="1" applyFont="1"/>
    <xf numFmtId="0" fontId="40" fillId="0" borderId="15" xfId="0" applyFont="1" applyBorder="1"/>
    <xf numFmtId="0" fontId="42" fillId="0" borderId="10" xfId="0" applyFont="1" applyBorder="1" applyAlignment="1">
      <alignment horizontal="center" vertical="center" wrapText="1"/>
    </xf>
    <xf numFmtId="0" fontId="39" fillId="0" borderId="10" xfId="0" applyFont="1" applyBorder="1" applyAlignment="1">
      <alignment vertical="center"/>
    </xf>
    <xf numFmtId="0" fontId="39" fillId="0" borderId="0" xfId="0" applyFont="1" applyAlignment="1">
      <alignment vertical="center"/>
    </xf>
    <xf numFmtId="0" fontId="39" fillId="0" borderId="10" xfId="0" applyFont="1" applyBorder="1"/>
    <xf numFmtId="49" fontId="40" fillId="0" borderId="0" xfId="0" applyNumberFormat="1" applyFont="1" applyAlignment="1">
      <alignment horizontal="center" vertical="center"/>
    </xf>
    <xf numFmtId="0" fontId="40" fillId="0" borderId="0" xfId="0" applyFont="1" applyAlignment="1">
      <alignment vertical="center"/>
    </xf>
    <xf numFmtId="164" fontId="39" fillId="0" borderId="0" xfId="28" applyNumberFormat="1" applyFont="1" applyBorder="1"/>
    <xf numFmtId="0" fontId="39" fillId="30" borderId="0" xfId="0" applyFont="1" applyFill="1"/>
    <xf numFmtId="0" fontId="39" fillId="30" borderId="0" xfId="0" applyFont="1" applyFill="1" applyAlignment="1">
      <alignment horizontal="center"/>
    </xf>
    <xf numFmtId="0" fontId="39" fillId="30" borderId="0" xfId="0" applyFont="1" applyFill="1" applyAlignment="1">
      <alignment vertical="center"/>
    </xf>
    <xf numFmtId="0" fontId="39" fillId="0" borderId="0" xfId="41" applyFont="1"/>
    <xf numFmtId="0" fontId="43" fillId="0" borderId="0" xfId="41" applyFont="1" applyAlignment="1">
      <alignment horizontal="left" vertical="center"/>
    </xf>
    <xf numFmtId="0" fontId="44" fillId="0" borderId="0" xfId="41" applyFont="1" applyAlignment="1">
      <alignment horizontal="left" vertical="center"/>
    </xf>
    <xf numFmtId="0" fontId="44" fillId="0" borderId="0" xfId="41" applyFont="1" applyAlignment="1">
      <alignment vertical="center"/>
    </xf>
    <xf numFmtId="0" fontId="45" fillId="0" borderId="0" xfId="41" applyFont="1" applyAlignment="1">
      <alignment vertical="center"/>
    </xf>
    <xf numFmtId="49" fontId="43" fillId="0" borderId="0" xfId="41" applyNumberFormat="1" applyFont="1" applyAlignment="1">
      <alignment vertical="center" wrapText="1"/>
    </xf>
    <xf numFmtId="0" fontId="44" fillId="0" borderId="0" xfId="41" applyFont="1" applyAlignment="1">
      <alignment vertical="center" wrapText="1"/>
    </xf>
    <xf numFmtId="0" fontId="44" fillId="28" borderId="0" xfId="41" applyFont="1" applyFill="1" applyAlignment="1">
      <alignment vertical="center"/>
    </xf>
    <xf numFmtId="0" fontId="39" fillId="0" borderId="0" xfId="41" applyFont="1" applyAlignment="1">
      <alignment wrapText="1"/>
    </xf>
    <xf numFmtId="49" fontId="43" fillId="0" borderId="0" xfId="41" applyNumberFormat="1" applyFont="1" applyAlignment="1">
      <alignment vertical="center"/>
    </xf>
    <xf numFmtId="0" fontId="43" fillId="0" borderId="0" xfId="41" applyFont="1" applyAlignment="1">
      <alignment vertical="center"/>
    </xf>
    <xf numFmtId="0" fontId="44" fillId="0" borderId="22" xfId="41" quotePrefix="1" applyFont="1" applyBorder="1" applyAlignment="1">
      <alignment horizontal="center" vertical="center"/>
    </xf>
    <xf numFmtId="0" fontId="44" fillId="0" borderId="0" xfId="41" applyFont="1" applyAlignment="1">
      <alignment horizontal="center" vertical="center"/>
    </xf>
    <xf numFmtId="0" fontId="44" fillId="0" borderId="26" xfId="41" applyFont="1" applyBorder="1" applyAlignment="1">
      <alignment horizontal="center" vertical="center"/>
    </xf>
    <xf numFmtId="49" fontId="43" fillId="0" borderId="10" xfId="41" applyNumberFormat="1" applyFont="1" applyBorder="1" applyAlignment="1">
      <alignment horizontal="center" vertical="center"/>
    </xf>
    <xf numFmtId="49" fontId="43" fillId="0" borderId="0" xfId="41" applyNumberFormat="1" applyFont="1" applyAlignment="1">
      <alignment horizontal="center" vertical="center"/>
    </xf>
    <xf numFmtId="0" fontId="40" fillId="0" borderId="0" xfId="41" applyFont="1"/>
    <xf numFmtId="0" fontId="44" fillId="0" borderId="0" xfId="41" applyFont="1"/>
    <xf numFmtId="0" fontId="43" fillId="0" borderId="0" xfId="41" applyFont="1"/>
    <xf numFmtId="164" fontId="44" fillId="0" borderId="0" xfId="28" applyNumberFormat="1" applyFont="1"/>
    <xf numFmtId="43" fontId="44" fillId="0" borderId="11" xfId="28" applyFont="1" applyFill="1" applyBorder="1" applyAlignment="1">
      <alignment horizontal="left" vertical="top"/>
    </xf>
    <xf numFmtId="43" fontId="44" fillId="0" borderId="0" xfId="28" applyFont="1" applyBorder="1" applyAlignment="1">
      <alignment horizontal="left" vertical="top"/>
    </xf>
    <xf numFmtId="43" fontId="44" fillId="0" borderId="0" xfId="28" applyFont="1" applyAlignment="1">
      <alignment horizontal="left" vertical="top"/>
    </xf>
    <xf numFmtId="168" fontId="44" fillId="0" borderId="11" xfId="28" applyNumberFormat="1" applyFont="1" applyFill="1" applyBorder="1" applyAlignment="1">
      <alignment horizontal="center" vertical="top"/>
    </xf>
    <xf numFmtId="164" fontId="29" fillId="0" borderId="0" xfId="28" applyNumberFormat="1" applyFont="1"/>
    <xf numFmtId="49" fontId="6" fillId="0" borderId="0" xfId="41" applyNumberFormat="1" applyFont="1" applyAlignment="1">
      <alignment horizontal="left" vertical="center"/>
    </xf>
    <xf numFmtId="0" fontId="6" fillId="0" borderId="14" xfId="0" applyFont="1" applyBorder="1" applyAlignment="1">
      <alignment horizontal="left"/>
    </xf>
    <xf numFmtId="0" fontId="6" fillId="0" borderId="14" xfId="0" applyFont="1" applyBorder="1"/>
    <xf numFmtId="14" fontId="6" fillId="0" borderId="14" xfId="0" applyNumberFormat="1" applyFont="1" applyBorder="1" applyAlignment="1">
      <alignment horizontal="center"/>
    </xf>
    <xf numFmtId="0" fontId="26" fillId="0" borderId="11" xfId="0" applyFont="1" applyBorder="1" applyAlignment="1">
      <alignment horizontal="left"/>
    </xf>
    <xf numFmtId="0" fontId="6" fillId="0" borderId="11" xfId="0" applyFont="1" applyBorder="1" applyAlignment="1">
      <alignment horizontal="left"/>
    </xf>
    <xf numFmtId="164" fontId="6" fillId="0" borderId="14" xfId="30" applyNumberFormat="1" applyFont="1" applyBorder="1" applyAlignment="1" applyProtection="1">
      <alignment horizontal="left"/>
    </xf>
    <xf numFmtId="17" fontId="6" fillId="0" borderId="14" xfId="0" applyNumberFormat="1" applyFont="1" applyBorder="1" applyAlignment="1">
      <alignment horizontal="center"/>
    </xf>
    <xf numFmtId="0" fontId="6" fillId="24" borderId="35" xfId="0" applyFont="1" applyFill="1" applyBorder="1"/>
    <xf numFmtId="0" fontId="6" fillId="24" borderId="36" xfId="0" applyFont="1" applyFill="1" applyBorder="1"/>
    <xf numFmtId="0" fontId="6" fillId="24" borderId="37" xfId="0" applyFont="1" applyFill="1" applyBorder="1"/>
    <xf numFmtId="0" fontId="6" fillId="0" borderId="15" xfId="0" applyFont="1" applyBorder="1"/>
    <xf numFmtId="0" fontId="6" fillId="0" borderId="27" xfId="0" applyFont="1" applyBorder="1" applyAlignment="1">
      <alignment horizontal="center" vertical="center" wrapText="1"/>
    </xf>
    <xf numFmtId="0" fontId="6" fillId="0" borderId="37" xfId="0" applyFont="1" applyBorder="1" applyAlignment="1">
      <alignment horizontal="center" vertical="center" wrapText="1"/>
    </xf>
    <xf numFmtId="0" fontId="37" fillId="0" borderId="14" xfId="0" applyFont="1" applyBorder="1" applyAlignment="1">
      <alignment horizontal="left" vertical="center" wrapText="1"/>
    </xf>
    <xf numFmtId="0" fontId="6" fillId="25" borderId="21" xfId="0" applyFont="1" applyFill="1" applyBorder="1" applyAlignment="1">
      <alignment horizontal="center"/>
    </xf>
    <xf numFmtId="167" fontId="6" fillId="26" borderId="38" xfId="30" applyNumberFormat="1" applyFont="1" applyFill="1" applyBorder="1" applyAlignment="1" applyProtection="1">
      <alignment horizontal="center"/>
      <protection locked="0"/>
    </xf>
    <xf numFmtId="167" fontId="6" fillId="26" borderId="28" xfId="30" applyNumberFormat="1" applyFont="1" applyFill="1" applyBorder="1" applyProtection="1">
      <protection locked="0"/>
    </xf>
    <xf numFmtId="167" fontId="6" fillId="0" borderId="39" xfId="30" applyNumberFormat="1" applyFont="1" applyBorder="1" applyProtection="1"/>
    <xf numFmtId="167" fontId="6" fillId="0" borderId="19" xfId="30" applyNumberFormat="1" applyFont="1" applyBorder="1" applyProtection="1"/>
    <xf numFmtId="167" fontId="29" fillId="0" borderId="40" xfId="30" applyNumberFormat="1" applyFont="1" applyBorder="1" applyAlignment="1" applyProtection="1">
      <alignment horizontal="center"/>
    </xf>
    <xf numFmtId="167" fontId="29" fillId="0" borderId="33" xfId="30" applyNumberFormat="1" applyFont="1" applyBorder="1" applyProtection="1"/>
    <xf numFmtId="167" fontId="29" fillId="0" borderId="41" xfId="30" applyNumberFormat="1" applyFont="1" applyBorder="1" applyProtection="1"/>
    <xf numFmtId="0" fontId="30" fillId="0" borderId="0" xfId="0" applyFont="1"/>
    <xf numFmtId="43" fontId="6" fillId="0" borderId="0" xfId="30" applyFont="1" applyProtection="1"/>
    <xf numFmtId="0" fontId="6" fillId="0" borderId="14" xfId="0" applyFont="1" applyBorder="1" applyAlignment="1" applyProtection="1">
      <alignment horizontal="left"/>
      <protection locked="0"/>
    </xf>
    <xf numFmtId="0" fontId="6" fillId="0" borderId="14" xfId="0" applyFont="1" applyBorder="1" applyProtection="1">
      <protection locked="0"/>
    </xf>
    <xf numFmtId="0" fontId="7" fillId="0" borderId="0" xfId="0" applyFont="1" applyAlignment="1">
      <alignment horizontal="center"/>
    </xf>
    <xf numFmtId="0" fontId="6" fillId="30" borderId="0" xfId="0" applyFont="1" applyFill="1"/>
    <xf numFmtId="0" fontId="6" fillId="30" borderId="0" xfId="0" applyFont="1" applyFill="1" applyAlignment="1">
      <alignment horizontal="left"/>
    </xf>
    <xf numFmtId="0" fontId="7" fillId="30" borderId="0" xfId="0" applyFont="1" applyFill="1" applyAlignment="1">
      <alignment horizontal="left"/>
    </xf>
    <xf numFmtId="0" fontId="7" fillId="30" borderId="0" xfId="0" applyFont="1" applyFill="1" applyAlignment="1">
      <alignment horizontal="center"/>
    </xf>
    <xf numFmtId="0" fontId="7" fillId="30" borderId="0" xfId="0" applyFont="1" applyFill="1"/>
    <xf numFmtId="49" fontId="40" fillId="0" borderId="42" xfId="0" applyNumberFormat="1" applyFont="1" applyBorder="1" applyAlignment="1">
      <alignment horizontal="center" vertical="center"/>
    </xf>
    <xf numFmtId="14" fontId="6" fillId="0" borderId="11" xfId="0" applyNumberFormat="1" applyFont="1" applyBorder="1" applyAlignment="1">
      <alignment horizontal="center"/>
    </xf>
    <xf numFmtId="0" fontId="6" fillId="0" borderId="11" xfId="0" applyFont="1" applyBorder="1" applyAlignment="1">
      <alignment horizontal="center"/>
    </xf>
    <xf numFmtId="167" fontId="6" fillId="26" borderId="13" xfId="28" applyNumberFormat="1" applyFont="1" applyFill="1" applyBorder="1"/>
    <xf numFmtId="167" fontId="29" fillId="0" borderId="13" xfId="28" applyNumberFormat="1" applyFont="1" applyBorder="1"/>
    <xf numFmtId="167" fontId="6" fillId="26" borderId="13" xfId="30" applyNumberFormat="1" applyFont="1" applyFill="1" applyBorder="1" applyAlignment="1" applyProtection="1">
      <alignment horizontal="center"/>
      <protection locked="0"/>
    </xf>
    <xf numFmtId="164" fontId="6" fillId="0" borderId="11" xfId="28" applyNumberFormat="1" applyFont="1" applyBorder="1"/>
    <xf numFmtId="0" fontId="39" fillId="31" borderId="13" xfId="0" applyFont="1" applyFill="1" applyBorder="1"/>
    <xf numFmtId="0" fontId="39" fillId="31" borderId="28" xfId="0" applyFont="1" applyFill="1" applyBorder="1"/>
    <xf numFmtId="9" fontId="39" fillId="31" borderId="29" xfId="44" applyFont="1" applyFill="1" applyBorder="1"/>
    <xf numFmtId="0" fontId="40" fillId="31" borderId="10" xfId="0" applyFont="1" applyFill="1" applyBorder="1" applyAlignment="1">
      <alignment vertical="center"/>
    </xf>
    <xf numFmtId="169" fontId="6" fillId="31" borderId="14" xfId="0" applyNumberFormat="1" applyFont="1" applyFill="1" applyBorder="1" applyAlignment="1">
      <alignment horizontal="center"/>
    </xf>
    <xf numFmtId="169" fontId="6" fillId="32" borderId="44" xfId="30" applyNumberFormat="1" applyFont="1" applyFill="1" applyBorder="1" applyAlignment="1" applyProtection="1">
      <alignment horizontal="center"/>
      <protection locked="0"/>
    </xf>
    <xf numFmtId="169" fontId="6" fillId="32" borderId="21" xfId="30" applyNumberFormat="1" applyFont="1" applyFill="1" applyBorder="1" applyAlignment="1" applyProtection="1">
      <alignment horizontal="center"/>
      <protection locked="0"/>
    </xf>
    <xf numFmtId="0" fontId="38" fillId="32" borderId="0" xfId="0" applyFont="1" applyFill="1" applyAlignment="1">
      <alignment horizontal="right" vertical="center" wrapText="1"/>
    </xf>
    <xf numFmtId="0" fontId="39" fillId="0" borderId="0" xfId="0" applyFont="1" applyAlignment="1">
      <alignment horizontal="right"/>
    </xf>
    <xf numFmtId="49" fontId="44" fillId="0" borderId="11" xfId="28" applyNumberFormat="1" applyFont="1" applyBorder="1" applyAlignment="1">
      <alignment horizontal="center" vertical="top"/>
    </xf>
    <xf numFmtId="0" fontId="39" fillId="0" borderId="0" xfId="0" applyFont="1" applyAlignment="1">
      <alignment horizontal="left"/>
    </xf>
    <xf numFmtId="14" fontId="39" fillId="31" borderId="11" xfId="0" applyNumberFormat="1" applyFont="1" applyFill="1" applyBorder="1" applyAlignment="1">
      <alignment horizontal="left"/>
    </xf>
    <xf numFmtId="0" fontId="42" fillId="0" borderId="10" xfId="0" applyFont="1" applyBorder="1" applyAlignment="1">
      <alignment vertical="center"/>
    </xf>
    <xf numFmtId="0" fontId="42" fillId="0" borderId="33" xfId="0" applyFont="1" applyBorder="1" applyAlignment="1">
      <alignment horizontal="center" vertical="center"/>
    </xf>
    <xf numFmtId="0" fontId="50" fillId="0" borderId="0" xfId="49" applyFont="1"/>
    <xf numFmtId="171" fontId="44" fillId="0" borderId="0" xfId="49" applyNumberFormat="1" applyFont="1"/>
    <xf numFmtId="0" fontId="44" fillId="0" borderId="0" xfId="49" applyFont="1"/>
    <xf numFmtId="0" fontId="51" fillId="0" borderId="0" xfId="0" applyFont="1" applyAlignment="1">
      <alignment horizontal="left"/>
    </xf>
    <xf numFmtId="37" fontId="44" fillId="0" borderId="0" xfId="28" applyNumberFormat="1" applyFont="1" applyBorder="1" applyAlignment="1">
      <alignment vertical="center"/>
    </xf>
    <xf numFmtId="37" fontId="44" fillId="28" borderId="0" xfId="28" applyNumberFormat="1" applyFont="1" applyFill="1" applyAlignment="1">
      <alignment vertical="center"/>
    </xf>
    <xf numFmtId="0" fontId="39" fillId="31" borderId="13" xfId="0" applyFont="1" applyFill="1" applyBorder="1" applyAlignment="1">
      <alignment wrapText="1"/>
    </xf>
    <xf numFmtId="4" fontId="39" fillId="31" borderId="28" xfId="0" applyNumberFormat="1" applyFont="1" applyFill="1" applyBorder="1"/>
    <xf numFmtId="0" fontId="58" fillId="0" borderId="0" xfId="0" applyFont="1"/>
    <xf numFmtId="0" fontId="56" fillId="0" borderId="0" xfId="0" applyFont="1"/>
    <xf numFmtId="49" fontId="58" fillId="0" borderId="30" xfId="0" applyNumberFormat="1" applyFont="1" applyBorder="1" applyAlignment="1">
      <alignment horizontal="center"/>
    </xf>
    <xf numFmtId="9" fontId="39" fillId="31" borderId="13" xfId="0" applyNumberFormat="1" applyFont="1" applyFill="1" applyBorder="1" applyAlignment="1">
      <alignment horizontal="center"/>
    </xf>
    <xf numFmtId="4" fontId="39" fillId="31" borderId="13" xfId="31" applyNumberFormat="1" applyFont="1" applyFill="1" applyBorder="1"/>
    <xf numFmtId="0" fontId="44" fillId="0" borderId="13" xfId="49" applyFont="1" applyBorder="1" applyAlignment="1">
      <alignment horizontal="center" vertical="center"/>
    </xf>
    <xf numFmtId="0" fontId="44" fillId="0" borderId="13" xfId="49" applyFont="1" applyBorder="1" applyAlignment="1">
      <alignment horizontal="center" vertical="center" wrapText="1"/>
    </xf>
    <xf numFmtId="0" fontId="44" fillId="0" borderId="19" xfId="49" applyFont="1" applyBorder="1" applyAlignment="1">
      <alignment horizontal="center" vertical="center"/>
    </xf>
    <xf numFmtId="37" fontId="44" fillId="0" borderId="13" xfId="28" applyNumberFormat="1" applyFont="1" applyBorder="1"/>
    <xf numFmtId="37" fontId="55" fillId="0" borderId="19" xfId="28" applyNumberFormat="1" applyFont="1" applyBorder="1"/>
    <xf numFmtId="37" fontId="44" fillId="29" borderId="20" xfId="28" applyNumberFormat="1" applyFont="1" applyFill="1" applyBorder="1"/>
    <xf numFmtId="37" fontId="47" fillId="0" borderId="21" xfId="28" applyNumberFormat="1" applyFont="1" applyBorder="1"/>
    <xf numFmtId="0" fontId="56" fillId="30" borderId="0" xfId="0" applyFont="1" applyFill="1"/>
    <xf numFmtId="0" fontId="58" fillId="30" borderId="0" xfId="0" applyFont="1" applyFill="1"/>
    <xf numFmtId="0" fontId="56" fillId="30" borderId="0" xfId="0" applyFont="1" applyFill="1" applyAlignment="1">
      <alignment vertical="center"/>
    </xf>
    <xf numFmtId="0" fontId="56" fillId="0" borderId="0" xfId="0" applyFont="1" applyAlignment="1">
      <alignment vertical="center"/>
    </xf>
    <xf numFmtId="0" fontId="42" fillId="0" borderId="10" xfId="0" applyFont="1" applyBorder="1"/>
    <xf numFmtId="0" fontId="43" fillId="0" borderId="0" xfId="49" applyFont="1"/>
    <xf numFmtId="0" fontId="46" fillId="0" borderId="0" xfId="49" applyFont="1" applyAlignment="1">
      <alignment horizontal="center"/>
    </xf>
    <xf numFmtId="0" fontId="44" fillId="0" borderId="34" xfId="49" applyFont="1" applyBorder="1" applyAlignment="1">
      <alignment horizontal="right"/>
    </xf>
    <xf numFmtId="0" fontId="44" fillId="0" borderId="34" xfId="49" applyFont="1" applyBorder="1" applyAlignment="1">
      <alignment horizontal="right" vertical="center" wrapText="1"/>
    </xf>
    <xf numFmtId="0" fontId="44" fillId="0" borderId="48" xfId="49" applyFont="1" applyBorder="1" applyAlignment="1">
      <alignment horizontal="right" wrapText="1"/>
    </xf>
    <xf numFmtId="10" fontId="39" fillId="31" borderId="13" xfId="0" applyNumberFormat="1" applyFont="1" applyFill="1" applyBorder="1" applyAlignment="1">
      <alignment horizontal="center"/>
    </xf>
    <xf numFmtId="39" fontId="43" fillId="0" borderId="13" xfId="28" applyNumberFormat="1" applyFont="1" applyBorder="1" applyAlignment="1">
      <alignment vertical="center"/>
    </xf>
    <xf numFmtId="39" fontId="43" fillId="0" borderId="0" xfId="28" applyNumberFormat="1" applyFont="1" applyBorder="1" applyAlignment="1">
      <alignment vertical="center"/>
    </xf>
    <xf numFmtId="39" fontId="43" fillId="28" borderId="0" xfId="28" applyNumberFormat="1" applyFont="1" applyFill="1" applyAlignment="1">
      <alignment vertical="center"/>
    </xf>
    <xf numFmtId="39" fontId="44" fillId="0" borderId="0" xfId="28" applyNumberFormat="1" applyFont="1"/>
    <xf numFmtId="49" fontId="43" fillId="0" borderId="0" xfId="41" applyNumberFormat="1" applyFont="1" applyAlignment="1">
      <alignment horizontal="left" vertical="center"/>
    </xf>
    <xf numFmtId="0" fontId="39" fillId="31" borderId="11" xfId="0" applyFont="1" applyFill="1" applyBorder="1"/>
    <xf numFmtId="0" fontId="39" fillId="31" borderId="11" xfId="0" applyFont="1" applyFill="1" applyBorder="1" applyAlignment="1">
      <alignment horizontal="left"/>
    </xf>
    <xf numFmtId="0" fontId="27" fillId="0" borderId="0" xfId="0" applyFont="1" applyAlignment="1">
      <alignment horizontal="left"/>
    </xf>
    <xf numFmtId="49" fontId="39" fillId="0" borderId="42" xfId="0" applyNumberFormat="1" applyFont="1" applyBorder="1" applyAlignment="1">
      <alignment horizontal="right"/>
    </xf>
    <xf numFmtId="0" fontId="42" fillId="0" borderId="42" xfId="0" applyFont="1" applyBorder="1" applyAlignment="1">
      <alignment horizontal="center" vertical="center"/>
    </xf>
    <xf numFmtId="0" fontId="39" fillId="31" borderId="32" xfId="0" applyFont="1" applyFill="1" applyBorder="1"/>
    <xf numFmtId="0" fontId="56" fillId="0" borderId="11" xfId="0" applyFont="1" applyBorder="1"/>
    <xf numFmtId="0" fontId="57" fillId="0" borderId="12" xfId="0" applyFont="1" applyBorder="1"/>
    <xf numFmtId="0" fontId="2" fillId="0" borderId="0" xfId="0" applyFont="1" applyAlignment="1">
      <alignment vertical="top" wrapText="1"/>
    </xf>
    <xf numFmtId="14" fontId="39" fillId="0" borderId="14" xfId="41" applyNumberFormat="1" applyFont="1" applyBorder="1"/>
    <xf numFmtId="14" fontId="39" fillId="0" borderId="11" xfId="41" applyNumberFormat="1" applyFont="1" applyBorder="1" applyAlignment="1">
      <alignment horizontal="right"/>
    </xf>
    <xf numFmtId="0" fontId="56" fillId="0" borderId="52" xfId="0" applyFont="1" applyBorder="1"/>
    <xf numFmtId="0" fontId="56" fillId="0" borderId="49" xfId="0" applyFont="1" applyBorder="1"/>
    <xf numFmtId="0" fontId="56" fillId="0" borderId="50" xfId="0" applyFont="1" applyBorder="1"/>
    <xf numFmtId="0" fontId="39" fillId="0" borderId="30" xfId="0" applyFont="1" applyBorder="1"/>
    <xf numFmtId="0" fontId="56" fillId="0" borderId="10" xfId="0" applyFont="1" applyBorder="1"/>
    <xf numFmtId="0" fontId="56" fillId="0" borderId="12" xfId="0" applyFont="1" applyBorder="1"/>
    <xf numFmtId="49" fontId="39" fillId="0" borderId="42" xfId="0" applyNumberFormat="1" applyFont="1" applyBorder="1"/>
    <xf numFmtId="49" fontId="39" fillId="0" borderId="31" xfId="0" applyNumberFormat="1" applyFont="1" applyBorder="1"/>
    <xf numFmtId="49" fontId="39" fillId="0" borderId="10" xfId="0" applyNumberFormat="1" applyFont="1" applyBorder="1"/>
    <xf numFmtId="49" fontId="39" fillId="0" borderId="12" xfId="0" applyNumberFormat="1" applyFont="1" applyBorder="1"/>
    <xf numFmtId="0" fontId="42" fillId="0" borderId="13" xfId="0" applyFont="1" applyBorder="1" applyAlignment="1">
      <alignment horizontal="center"/>
    </xf>
    <xf numFmtId="0" fontId="42" fillId="0" borderId="13" xfId="0" applyFont="1" applyBorder="1" applyAlignment="1">
      <alignment horizontal="center" wrapText="1"/>
    </xf>
    <xf numFmtId="49" fontId="40" fillId="0" borderId="10" xfId="0" applyNumberFormat="1" applyFont="1" applyBorder="1" applyAlignment="1">
      <alignment horizontal="center"/>
    </xf>
    <xf numFmtId="4" fontId="39" fillId="31" borderId="33" xfId="0" applyNumberFormat="1" applyFont="1" applyFill="1" applyBorder="1"/>
    <xf numFmtId="0" fontId="42" fillId="0" borderId="10" xfId="0" applyFont="1" applyBorder="1" applyAlignment="1">
      <alignment horizontal="center"/>
    </xf>
    <xf numFmtId="0" fontId="39" fillId="31" borderId="15" xfId="0" applyFont="1" applyFill="1" applyBorder="1"/>
    <xf numFmtId="0" fontId="42" fillId="0" borderId="10" xfId="0" applyFont="1" applyBorder="1" applyAlignment="1">
      <alignment wrapText="1"/>
    </xf>
    <xf numFmtId="9" fontId="39" fillId="31" borderId="13" xfId="0" applyNumberFormat="1" applyFont="1" applyFill="1" applyBorder="1" applyAlignment="1">
      <alignment horizontal="left"/>
    </xf>
    <xf numFmtId="10" fontId="39" fillId="31" borderId="42" xfId="0" applyNumberFormat="1" applyFont="1" applyFill="1" applyBorder="1" applyAlignment="1">
      <alignment horizontal="center"/>
    </xf>
    <xf numFmtId="4" fontId="39" fillId="31" borderId="10" xfId="0" applyNumberFormat="1" applyFont="1" applyFill="1" applyBorder="1"/>
    <xf numFmtId="4" fontId="39" fillId="31" borderId="42" xfId="0" applyNumberFormat="1" applyFont="1" applyFill="1" applyBorder="1"/>
    <xf numFmtId="0" fontId="39" fillId="31" borderId="10" xfId="0" quotePrefix="1" applyFont="1" applyFill="1" applyBorder="1"/>
    <xf numFmtId="4" fontId="39" fillId="31" borderId="10" xfId="31" applyNumberFormat="1" applyFont="1" applyFill="1" applyBorder="1"/>
    <xf numFmtId="9" fontId="39" fillId="31" borderId="10" xfId="0" applyNumberFormat="1" applyFont="1" applyFill="1" applyBorder="1" applyAlignment="1">
      <alignment horizontal="center"/>
    </xf>
    <xf numFmtId="0" fontId="48" fillId="0" borderId="53" xfId="0" applyFont="1" applyBorder="1" applyAlignment="1">
      <alignment horizontal="center" wrapText="1"/>
    </xf>
    <xf numFmtId="0" fontId="48" fillId="0" borderId="41" xfId="0" applyFont="1" applyBorder="1" applyAlignment="1">
      <alignment horizontal="center"/>
    </xf>
    <xf numFmtId="164" fontId="39" fillId="0" borderId="34" xfId="28" applyNumberFormat="1" applyFont="1" applyBorder="1"/>
    <xf numFmtId="164" fontId="39" fillId="0" borderId="18" xfId="28" applyNumberFormat="1" applyFont="1" applyBorder="1"/>
    <xf numFmtId="0" fontId="48" fillId="0" borderId="43" xfId="0" applyFont="1" applyBorder="1" applyAlignment="1">
      <alignment horizontal="center"/>
    </xf>
    <xf numFmtId="0" fontId="48" fillId="0" borderId="53" xfId="0" applyFont="1" applyBorder="1" applyAlignment="1">
      <alignment horizontal="center"/>
    </xf>
    <xf numFmtId="3" fontId="39" fillId="30" borderId="43" xfId="28" applyNumberFormat="1" applyFont="1" applyFill="1" applyBorder="1"/>
    <xf numFmtId="3" fontId="39" fillId="30" borderId="19" xfId="28" applyNumberFormat="1" applyFont="1" applyFill="1" applyBorder="1"/>
    <xf numFmtId="164" fontId="39" fillId="30" borderId="34" xfId="28" applyNumberFormat="1" applyFont="1" applyFill="1" applyBorder="1"/>
    <xf numFmtId="164" fontId="39" fillId="30" borderId="18" xfId="28" applyNumberFormat="1" applyFont="1" applyFill="1" applyBorder="1"/>
    <xf numFmtId="0" fontId="48" fillId="30" borderId="43" xfId="0" applyFont="1" applyFill="1" applyBorder="1" applyAlignment="1">
      <alignment horizontal="center"/>
    </xf>
    <xf numFmtId="0" fontId="48" fillId="30" borderId="19" xfId="0" applyFont="1" applyFill="1" applyBorder="1" applyAlignment="1">
      <alignment horizontal="center"/>
    </xf>
    <xf numFmtId="0" fontId="39" fillId="0" borderId="34" xfId="0" applyFont="1" applyBorder="1"/>
    <xf numFmtId="0" fontId="39" fillId="0" borderId="18" xfId="0" applyFont="1" applyBorder="1"/>
    <xf numFmtId="0" fontId="48" fillId="0" borderId="19" xfId="0" applyFont="1" applyBorder="1" applyAlignment="1">
      <alignment horizontal="center"/>
    </xf>
    <xf numFmtId="164" fontId="39" fillId="0" borderId="34" xfId="28" applyNumberFormat="1" applyFont="1" applyFill="1" applyBorder="1"/>
    <xf numFmtId="164" fontId="39" fillId="0" borderId="18" xfId="28" applyNumberFormat="1" applyFont="1" applyFill="1" applyBorder="1"/>
    <xf numFmtId="39" fontId="47" fillId="0" borderId="54" xfId="28" applyNumberFormat="1" applyFont="1" applyFill="1" applyBorder="1"/>
    <xf numFmtId="39" fontId="47" fillId="0" borderId="55" xfId="28" applyNumberFormat="1" applyFont="1" applyFill="1" applyBorder="1"/>
    <xf numFmtId="0" fontId="56" fillId="30" borderId="10" xfId="0" applyFont="1" applyFill="1" applyBorder="1" applyAlignment="1">
      <alignment horizontal="left"/>
    </xf>
    <xf numFmtId="0" fontId="56" fillId="30" borderId="11" xfId="0" applyFont="1" applyFill="1" applyBorder="1" applyAlignment="1">
      <alignment horizontal="left"/>
    </xf>
    <xf numFmtId="0" fontId="56" fillId="30" borderId="12" xfId="0" applyFont="1" applyFill="1" applyBorder="1" applyAlignment="1">
      <alignment horizontal="left"/>
    </xf>
    <xf numFmtId="0" fontId="44" fillId="0" borderId="22" xfId="41" quotePrefix="1" applyFont="1" applyBorder="1" applyAlignment="1">
      <alignment horizontal="center" vertical="center" wrapText="1"/>
    </xf>
    <xf numFmtId="170" fontId="39" fillId="0" borderId="25" xfId="28" applyNumberFormat="1" applyFont="1" applyFill="1" applyBorder="1"/>
    <xf numFmtId="164" fontId="39" fillId="0" borderId="45" xfId="28" applyNumberFormat="1" applyFont="1" applyBorder="1"/>
    <xf numFmtId="0" fontId="48" fillId="0" borderId="25" xfId="0" applyFont="1" applyBorder="1" applyAlignment="1">
      <alignment horizontal="center"/>
    </xf>
    <xf numFmtId="0" fontId="48" fillId="0" borderId="24" xfId="0" applyFont="1" applyBorder="1" applyAlignment="1">
      <alignment horizontal="center"/>
    </xf>
    <xf numFmtId="3" fontId="39" fillId="30" borderId="25" xfId="28" applyNumberFormat="1" applyFont="1" applyFill="1" applyBorder="1"/>
    <xf numFmtId="164" fontId="39" fillId="30" borderId="45" xfId="28" applyNumberFormat="1" applyFont="1" applyFill="1" applyBorder="1"/>
    <xf numFmtId="0" fontId="48" fillId="30" borderId="25" xfId="0" applyFont="1" applyFill="1" applyBorder="1" applyAlignment="1">
      <alignment horizontal="center"/>
    </xf>
    <xf numFmtId="0" fontId="39" fillId="0" borderId="45" xfId="0" applyFont="1" applyBorder="1"/>
    <xf numFmtId="164" fontId="39" fillId="0" borderId="45" xfId="28" applyNumberFormat="1" applyFont="1" applyFill="1" applyBorder="1"/>
    <xf numFmtId="39" fontId="47" fillId="0" borderId="26" xfId="28" applyNumberFormat="1" applyFont="1" applyFill="1" applyBorder="1"/>
    <xf numFmtId="0" fontId="56" fillId="33" borderId="29" xfId="0" applyFont="1" applyFill="1" applyBorder="1"/>
    <xf numFmtId="0" fontId="56" fillId="33" borderId="14" xfId="0" applyFont="1" applyFill="1" applyBorder="1"/>
    <xf numFmtId="0" fontId="56" fillId="33" borderId="10" xfId="0" applyFont="1" applyFill="1" applyBorder="1"/>
    <xf numFmtId="170" fontId="56" fillId="33" borderId="25" xfId="0" applyNumberFormat="1" applyFont="1" applyFill="1" applyBorder="1"/>
    <xf numFmtId="0" fontId="56" fillId="33" borderId="13" xfId="0" applyFont="1" applyFill="1" applyBorder="1"/>
    <xf numFmtId="9" fontId="39" fillId="31" borderId="33" xfId="0" applyNumberFormat="1" applyFont="1" applyFill="1" applyBorder="1" applyAlignment="1">
      <alignment horizontal="center"/>
    </xf>
    <xf numFmtId="9" fontId="39" fillId="31" borderId="42" xfId="0" applyNumberFormat="1" applyFont="1" applyFill="1" applyBorder="1" applyAlignment="1">
      <alignment horizontal="center"/>
    </xf>
    <xf numFmtId="0" fontId="56" fillId="0" borderId="10" xfId="0" applyFont="1" applyBorder="1" applyAlignment="1">
      <alignment horizontal="left"/>
    </xf>
    <xf numFmtId="0" fontId="56" fillId="0" borderId="11" xfId="0" applyFont="1" applyBorder="1" applyAlignment="1">
      <alignment horizontal="left"/>
    </xf>
    <xf numFmtId="0" fontId="56" fillId="0" borderId="12" xfId="0" applyFont="1" applyBorder="1" applyAlignment="1">
      <alignment horizontal="left"/>
    </xf>
    <xf numFmtId="0" fontId="56" fillId="33" borderId="11" xfId="0" applyFont="1" applyFill="1" applyBorder="1"/>
    <xf numFmtId="172" fontId="39" fillId="30" borderId="24" xfId="28" applyNumberFormat="1" applyFont="1" applyFill="1" applyBorder="1"/>
    <xf numFmtId="172" fontId="56" fillId="33" borderId="43" xfId="28" applyNumberFormat="1" applyFont="1" applyFill="1" applyBorder="1"/>
    <xf numFmtId="173" fontId="39" fillId="0" borderId="19" xfId="28" applyNumberFormat="1" applyFont="1" applyFill="1" applyBorder="1"/>
    <xf numFmtId="173" fontId="39" fillId="0" borderId="43" xfId="28" applyNumberFormat="1" applyFont="1" applyFill="1" applyBorder="1"/>
    <xf numFmtId="173" fontId="56" fillId="33" borderId="19" xfId="0" applyNumberFormat="1" applyFont="1" applyFill="1" applyBorder="1"/>
    <xf numFmtId="173" fontId="56" fillId="33" borderId="43" xfId="0" applyNumberFormat="1" applyFont="1" applyFill="1" applyBorder="1"/>
    <xf numFmtId="172" fontId="39" fillId="30" borderId="41" xfId="28" applyNumberFormat="1" applyFont="1" applyFill="1" applyBorder="1"/>
    <xf numFmtId="172" fontId="39" fillId="30" borderId="40" xfId="28" applyNumberFormat="1" applyFont="1" applyFill="1" applyBorder="1"/>
    <xf numFmtId="172" fontId="56" fillId="33" borderId="19" xfId="28" applyNumberFormat="1" applyFont="1" applyFill="1" applyBorder="1"/>
    <xf numFmtId="172" fontId="39" fillId="30" borderId="19" xfId="28" applyNumberFormat="1" applyFont="1" applyFill="1" applyBorder="1"/>
    <xf numFmtId="172" fontId="39" fillId="30" borderId="43" xfId="28" applyNumberFormat="1" applyFont="1" applyFill="1" applyBorder="1"/>
    <xf numFmtId="172" fontId="39" fillId="30" borderId="25" xfId="28" applyNumberFormat="1" applyFont="1" applyFill="1" applyBorder="1"/>
    <xf numFmtId="172" fontId="56" fillId="33" borderId="39" xfId="28" applyNumberFormat="1" applyFont="1" applyFill="1" applyBorder="1"/>
    <xf numFmtId="172" fontId="56" fillId="33" borderId="38" xfId="28" applyNumberFormat="1" applyFont="1" applyFill="1" applyBorder="1"/>
    <xf numFmtId="172" fontId="56" fillId="33" borderId="23" xfId="28" applyNumberFormat="1" applyFont="1" applyFill="1" applyBorder="1"/>
    <xf numFmtId="172" fontId="39" fillId="30" borderId="41" xfId="28" applyNumberFormat="1" applyFont="1" applyFill="1" applyBorder="1" applyAlignment="1">
      <alignment horizontal="right"/>
    </xf>
    <xf numFmtId="172" fontId="39" fillId="30" borderId="40" xfId="0" applyNumberFormat="1" applyFont="1" applyFill="1" applyBorder="1" applyAlignment="1">
      <alignment horizontal="right"/>
    </xf>
    <xf numFmtId="172" fontId="39" fillId="30" borderId="24" xfId="0" applyNumberFormat="1" applyFont="1" applyFill="1" applyBorder="1" applyAlignment="1">
      <alignment horizontal="right"/>
    </xf>
    <xf numFmtId="172" fontId="39" fillId="30" borderId="19" xfId="28" applyNumberFormat="1" applyFont="1" applyFill="1" applyBorder="1" applyAlignment="1">
      <alignment horizontal="right"/>
    </xf>
    <xf numFmtId="172" fontId="42" fillId="30" borderId="43" xfId="0" applyNumberFormat="1" applyFont="1" applyFill="1" applyBorder="1" applyAlignment="1">
      <alignment horizontal="right"/>
    </xf>
    <xf numFmtId="172" fontId="42" fillId="30" borderId="25" xfId="0" applyNumberFormat="1" applyFont="1" applyFill="1" applyBorder="1" applyAlignment="1">
      <alignment horizontal="right"/>
    </xf>
    <xf numFmtId="4" fontId="39" fillId="30" borderId="13" xfId="31" applyNumberFormat="1" applyFont="1" applyFill="1" applyBorder="1" applyAlignment="1">
      <alignment horizontal="center"/>
    </xf>
    <xf numFmtId="4" fontId="39" fillId="30" borderId="10" xfId="31" applyNumberFormat="1" applyFont="1" applyFill="1" applyBorder="1" applyAlignment="1">
      <alignment horizontal="center"/>
    </xf>
    <xf numFmtId="0" fontId="42" fillId="0" borderId="15" xfId="0" applyFont="1" applyBorder="1" applyAlignment="1">
      <alignment horizontal="center" vertical="center"/>
    </xf>
    <xf numFmtId="39" fontId="44" fillId="0" borderId="13" xfId="28" applyNumberFormat="1" applyFont="1" applyBorder="1" applyAlignment="1">
      <alignment vertical="center"/>
    </xf>
    <xf numFmtId="39" fontId="44" fillId="0" borderId="0" xfId="28" applyNumberFormat="1" applyFont="1" applyBorder="1" applyAlignment="1">
      <alignment vertical="center"/>
    </xf>
    <xf numFmtId="39" fontId="44" fillId="0" borderId="0" xfId="28" applyNumberFormat="1" applyFont="1" applyAlignment="1">
      <alignment vertical="center"/>
    </xf>
    <xf numFmtId="49" fontId="46" fillId="0" borderId="14" xfId="41" applyNumberFormat="1" applyFont="1" applyBorder="1" applyAlignment="1">
      <alignment horizontal="center" vertical="center"/>
    </xf>
    <xf numFmtId="49" fontId="46" fillId="0" borderId="15" xfId="41" applyNumberFormat="1" applyFont="1" applyBorder="1" applyAlignment="1">
      <alignment horizontal="center" vertical="center"/>
    </xf>
    <xf numFmtId="49" fontId="43" fillId="0" borderId="0" xfId="41" applyNumberFormat="1" applyFont="1" applyAlignment="1">
      <alignment horizontal="left" vertical="center"/>
    </xf>
    <xf numFmtId="43" fontId="44" fillId="0" borderId="14" xfId="28" applyFont="1" applyFill="1" applyBorder="1" applyAlignment="1">
      <alignment horizontal="left" vertical="top"/>
    </xf>
    <xf numFmtId="0" fontId="43" fillId="0" borderId="56" xfId="53" applyFont="1" applyBorder="1" applyAlignment="1">
      <alignment horizontal="center" vertical="center" wrapText="1"/>
    </xf>
    <xf numFmtId="0" fontId="43" fillId="0" borderId="45" xfId="53" applyFont="1" applyBorder="1" applyAlignment="1">
      <alignment horizontal="center" vertical="center" wrapText="1"/>
    </xf>
    <xf numFmtId="0" fontId="43" fillId="0" borderId="44" xfId="53" applyFont="1" applyBorder="1" applyAlignment="1">
      <alignment horizontal="center" vertical="center" wrapText="1"/>
    </xf>
    <xf numFmtId="0" fontId="43" fillId="0" borderId="10" xfId="53" applyFont="1" applyBorder="1" applyAlignment="1">
      <alignment horizontal="center" vertical="center"/>
    </xf>
    <xf numFmtId="0" fontId="43" fillId="0" borderId="11" xfId="53" applyFont="1" applyBorder="1" applyAlignment="1">
      <alignment horizontal="center" vertical="center"/>
    </xf>
    <xf numFmtId="0" fontId="43" fillId="0" borderId="11" xfId="53" applyFont="1"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43" fillId="0" borderId="11" xfId="53" applyFont="1"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40" fillId="0" borderId="11" xfId="0" applyFont="1" applyBorder="1"/>
    <xf numFmtId="0" fontId="0" fillId="0" borderId="11" xfId="0" applyBorder="1"/>
    <xf numFmtId="0" fontId="0" fillId="0" borderId="12" xfId="0" applyBorder="1"/>
    <xf numFmtId="0" fontId="39" fillId="31" borderId="11" xfId="0" applyFont="1" applyFill="1" applyBorder="1"/>
    <xf numFmtId="0" fontId="40" fillId="0" borderId="46" xfId="0" applyFont="1" applyBorder="1" applyAlignment="1">
      <alignment horizontal="center" wrapText="1"/>
    </xf>
    <xf numFmtId="0" fontId="40" fillId="0" borderId="47" xfId="0" applyFont="1" applyBorder="1" applyAlignment="1">
      <alignment horizontal="center" wrapText="1"/>
    </xf>
    <xf numFmtId="0" fontId="39" fillId="31" borderId="35" xfId="0" applyFont="1" applyFill="1" applyBorder="1" applyAlignment="1">
      <alignment horizontal="center" wrapText="1"/>
    </xf>
    <xf numFmtId="0" fontId="39" fillId="31" borderId="37" xfId="0" applyFont="1" applyFill="1" applyBorder="1" applyAlignment="1">
      <alignment horizontal="center" wrapText="1"/>
    </xf>
    <xf numFmtId="0" fontId="39" fillId="31" borderId="34" xfId="0" applyFont="1" applyFill="1" applyBorder="1" applyAlignment="1">
      <alignment horizontal="center" wrapText="1"/>
    </xf>
    <xf numFmtId="0" fontId="39" fillId="31" borderId="18" xfId="0" applyFont="1" applyFill="1" applyBorder="1" applyAlignment="1">
      <alignment horizontal="center" wrapText="1"/>
    </xf>
    <xf numFmtId="49" fontId="40" fillId="0" borderId="0" xfId="0" applyNumberFormat="1" applyFont="1" applyAlignment="1">
      <alignment horizontal="left"/>
    </xf>
    <xf numFmtId="0" fontId="39" fillId="31" borderId="14" xfId="0" applyFont="1" applyFill="1" applyBorder="1" applyAlignment="1">
      <alignment horizontal="left"/>
    </xf>
    <xf numFmtId="49" fontId="46" fillId="0" borderId="14" xfId="0" applyNumberFormat="1" applyFont="1" applyBorder="1" applyAlignment="1">
      <alignment horizontal="center" vertical="center"/>
    </xf>
    <xf numFmtId="49" fontId="47" fillId="0" borderId="15" xfId="0" applyNumberFormat="1" applyFont="1" applyBorder="1" applyAlignment="1">
      <alignment horizontal="center" vertical="center"/>
    </xf>
    <xf numFmtId="0" fontId="39" fillId="31" borderId="11" xfId="0" applyFont="1" applyFill="1" applyBorder="1" applyAlignment="1">
      <alignment horizontal="left"/>
    </xf>
    <xf numFmtId="0" fontId="39" fillId="31" borderId="12" xfId="0" applyFont="1" applyFill="1" applyBorder="1" applyAlignment="1">
      <alignment horizontal="left"/>
    </xf>
    <xf numFmtId="0" fontId="52" fillId="0" borderId="10" xfId="0" applyFont="1" applyBorder="1" applyAlignment="1">
      <alignment horizontal="center"/>
    </xf>
    <xf numFmtId="0" fontId="52" fillId="0" borderId="11" xfId="0" applyFont="1" applyBorder="1" applyAlignment="1">
      <alignment horizontal="center"/>
    </xf>
    <xf numFmtId="0" fontId="40" fillId="0" borderId="11" xfId="0" applyFont="1" applyBorder="1" applyAlignment="1">
      <alignment vertical="center"/>
    </xf>
    <xf numFmtId="0" fontId="39" fillId="31" borderId="10" xfId="0" applyFont="1" applyFill="1" applyBorder="1"/>
    <xf numFmtId="0" fontId="42" fillId="0" borderId="11" xfId="0" applyFont="1" applyBorder="1" applyAlignment="1">
      <alignment horizontal="center" vertical="center" wrapText="1"/>
    </xf>
    <xf numFmtId="0" fontId="39" fillId="31" borderId="42" xfId="0" applyFont="1" applyFill="1" applyBorder="1" applyAlignment="1">
      <alignment horizontal="center" wrapText="1"/>
    </xf>
    <xf numFmtId="0" fontId="0" fillId="0" borderId="16" xfId="0" applyBorder="1" applyAlignment="1">
      <alignment wrapText="1"/>
    </xf>
    <xf numFmtId="0" fontId="39" fillId="31" borderId="13" xfId="0" applyFont="1" applyFill="1" applyBorder="1" applyAlignment="1">
      <alignment horizontal="center" wrapText="1"/>
    </xf>
    <xf numFmtId="0" fontId="0" fillId="0" borderId="13" xfId="0" applyBorder="1" applyAlignment="1">
      <alignment wrapText="1"/>
    </xf>
    <xf numFmtId="0" fontId="47" fillId="0" borderId="10" xfId="0" applyFont="1" applyBorder="1" applyAlignment="1">
      <alignment horizontal="center" vertical="center"/>
    </xf>
    <xf numFmtId="0" fontId="47" fillId="0" borderId="11" xfId="0" applyFont="1" applyBorder="1" applyAlignment="1">
      <alignment horizontal="center" vertical="center"/>
    </xf>
    <xf numFmtId="0" fontId="40" fillId="0" borderId="11" xfId="0" applyFont="1" applyBorder="1" applyAlignment="1">
      <alignment vertical="center" wrapText="1"/>
    </xf>
    <xf numFmtId="0" fontId="40" fillId="31" borderId="56" xfId="0" applyFont="1" applyFill="1" applyBorder="1" applyAlignment="1">
      <alignment horizontal="center" wrapText="1"/>
    </xf>
    <xf numFmtId="0" fontId="40" fillId="31" borderId="45" xfId="0" applyFont="1" applyFill="1" applyBorder="1" applyAlignment="1">
      <alignment horizontal="center" wrapText="1"/>
    </xf>
    <xf numFmtId="0" fontId="40" fillId="31" borderId="23" xfId="0" applyFont="1" applyFill="1" applyBorder="1" applyAlignment="1">
      <alignment horizontal="center" wrapText="1"/>
    </xf>
    <xf numFmtId="0" fontId="56" fillId="0" borderId="17" xfId="0" applyFont="1" applyBorder="1" applyAlignment="1">
      <alignment horizontal="left" wrapText="1"/>
    </xf>
    <xf numFmtId="0" fontId="56" fillId="0" borderId="51" xfId="0" applyFont="1" applyBorder="1" applyAlignment="1">
      <alignment horizontal="left" wrapText="1"/>
    </xf>
    <xf numFmtId="0" fontId="56" fillId="0" borderId="13" xfId="0" applyFont="1" applyBorder="1" applyAlignment="1">
      <alignment horizontal="center" wrapText="1"/>
    </xf>
    <xf numFmtId="0" fontId="40" fillId="0" borderId="11" xfId="0" applyFont="1" applyBorder="1" applyAlignment="1">
      <alignment horizontal="left"/>
    </xf>
    <xf numFmtId="0" fontId="40" fillId="0" borderId="12" xfId="0" applyFont="1" applyBorder="1" applyAlignment="1">
      <alignment horizontal="left"/>
    </xf>
    <xf numFmtId="0" fontId="40" fillId="0" borderId="11" xfId="0" applyFont="1" applyBorder="1" applyAlignment="1">
      <alignment horizontal="left" vertical="center"/>
    </xf>
    <xf numFmtId="0" fontId="40" fillId="0" borderId="12" xfId="0" applyFont="1" applyBorder="1" applyAlignment="1">
      <alignment horizontal="left" vertical="center"/>
    </xf>
    <xf numFmtId="0" fontId="39" fillId="31" borderId="15" xfId="0" applyFont="1" applyFill="1" applyBorder="1" applyAlignment="1">
      <alignment horizontal="left"/>
    </xf>
    <xf numFmtId="0" fontId="39" fillId="31" borderId="16" xfId="0" applyFont="1" applyFill="1" applyBorder="1" applyAlignment="1">
      <alignment horizontal="left"/>
    </xf>
    <xf numFmtId="0" fontId="39" fillId="31" borderId="15" xfId="0" applyFont="1" applyFill="1" applyBorder="1"/>
    <xf numFmtId="0" fontId="0" fillId="0" borderId="16" xfId="0" applyBorder="1"/>
    <xf numFmtId="0" fontId="44" fillId="0" borderId="0" xfId="49" applyFont="1" applyAlignment="1">
      <alignment horizontal="center" vertical="center"/>
    </xf>
    <xf numFmtId="0" fontId="44" fillId="0" borderId="18" xfId="49" applyFont="1" applyBorder="1" applyAlignment="1">
      <alignment horizontal="center" vertical="center"/>
    </xf>
    <xf numFmtId="0" fontId="50" fillId="0" borderId="0" xfId="49" applyFont="1" applyAlignment="1">
      <alignment horizontal="center"/>
    </xf>
    <xf numFmtId="0" fontId="47" fillId="0" borderId="46" xfId="49" applyFont="1" applyBorder="1" applyAlignment="1">
      <alignment horizontal="left" wrapText="1"/>
    </xf>
    <xf numFmtId="0" fontId="47" fillId="0" borderId="17" xfId="49" applyFont="1" applyBorder="1" applyAlignment="1">
      <alignment horizontal="left" wrapText="1"/>
    </xf>
    <xf numFmtId="0" fontId="47" fillId="0" borderId="47" xfId="49" applyFont="1" applyBorder="1" applyAlignment="1">
      <alignment horizontal="left" wrapText="1"/>
    </xf>
    <xf numFmtId="14" fontId="44" fillId="0" borderId="0" xfId="49" applyNumberFormat="1" applyFont="1" applyAlignment="1">
      <alignment horizontal="center" vertical="center"/>
    </xf>
    <xf numFmtId="0" fontId="5" fillId="0" borderId="0" xfId="0" applyFont="1" applyAlignment="1">
      <alignment horizontal="center"/>
    </xf>
    <xf numFmtId="0" fontId="6" fillId="0" borderId="14" xfId="0" applyFont="1" applyBorder="1" applyAlignment="1">
      <alignment horizontal="left"/>
    </xf>
    <xf numFmtId="0" fontId="6" fillId="0" borderId="0" xfId="0" applyFont="1" applyAlignment="1">
      <alignment horizontal="left"/>
    </xf>
    <xf numFmtId="0" fontId="27" fillId="0" borderId="15" xfId="0" applyFont="1" applyBorder="1" applyAlignment="1">
      <alignment horizontal="left" vertical="center" wrapText="1"/>
    </xf>
    <xf numFmtId="0" fontId="27" fillId="0" borderId="16" xfId="0" applyFont="1" applyBorder="1" applyAlignment="1">
      <alignment horizontal="left" vertical="center" wrapText="1"/>
    </xf>
    <xf numFmtId="0" fontId="7" fillId="0" borderId="0" xfId="0" applyFont="1" applyAlignment="1">
      <alignment horizontal="center"/>
    </xf>
    <xf numFmtId="0" fontId="27" fillId="0" borderId="0" xfId="0" applyFont="1" applyAlignment="1">
      <alignment horizontal="left"/>
    </xf>
    <xf numFmtId="0" fontId="27" fillId="0" borderId="15" xfId="0" applyFont="1" applyBorder="1" applyAlignment="1">
      <alignment horizontal="left"/>
    </xf>
    <xf numFmtId="43" fontId="6" fillId="0" borderId="14" xfId="0" applyNumberFormat="1" applyFont="1" applyBorder="1" applyAlignment="1">
      <alignment horizontal="left"/>
    </xf>
    <xf numFmtId="43" fontId="26" fillId="0" borderId="11" xfId="0" applyNumberFormat="1" applyFont="1" applyBorder="1" applyAlignment="1">
      <alignment horizontal="left"/>
    </xf>
    <xf numFmtId="0" fontId="26" fillId="0" borderId="11" xfId="0" applyFont="1" applyBorder="1" applyAlignment="1">
      <alignment horizontal="left"/>
    </xf>
    <xf numFmtId="0" fontId="7" fillId="0" borderId="0" xfId="0" applyFont="1" applyAlignment="1">
      <alignment horizontal="left" wrapText="1"/>
    </xf>
    <xf numFmtId="0" fontId="3" fillId="0" borderId="0" xfId="0" applyFont="1" applyAlignment="1">
      <alignment horizontal="center" vertical="top"/>
    </xf>
    <xf numFmtId="0" fontId="27" fillId="0" borderId="0" xfId="0" applyFont="1" applyAlignment="1">
      <alignment horizontal="center"/>
    </xf>
  </cellXfs>
  <cellStyles count="5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xr:uid="{00000000-0005-0000-0000-00001C000000}"/>
    <cellStyle name="Comma 3" xfId="30" xr:uid="{00000000-0005-0000-0000-00001D000000}"/>
    <cellStyle name="Currency" xfId="31" builtinId="4"/>
    <cellStyle name="Currency 2" xfId="48" xr:uid="{00000000-0005-0000-0000-00001F000000}"/>
    <cellStyle name="Currency 3" xfId="50" xr:uid="{00000000-0005-0000-0000-000020000000}"/>
    <cellStyle name="Explanatory Text" xfId="32" builtinId="53" customBuiltin="1"/>
    <cellStyle name="Followed Hyperlink" xfId="52" builtinId="9" hidden="1"/>
    <cellStyle name="Good" xfId="33" builtinId="26" customBuiltin="1"/>
    <cellStyle name="Heading 1" xfId="34" builtinId="16" customBuiltin="1"/>
    <cellStyle name="Heading 2" xfId="35" builtinId="17" customBuiltin="1"/>
    <cellStyle name="Heading 3" xfId="36" builtinId="18" customBuiltin="1"/>
    <cellStyle name="Heading 4" xfId="37" builtinId="19" customBuiltin="1"/>
    <cellStyle name="Hyperlink" xfId="51" builtinId="8" hidden="1"/>
    <cellStyle name="Input" xfId="38" builtinId="20" customBuiltin="1"/>
    <cellStyle name="Linked Cell" xfId="39" builtinId="24" customBuiltin="1"/>
    <cellStyle name="Neutral" xfId="40" builtinId="28" customBuiltin="1"/>
    <cellStyle name="Normal" xfId="0" builtinId="0"/>
    <cellStyle name="Normal 2" xfId="41" xr:uid="{00000000-0005-0000-0000-00002D000000}"/>
    <cellStyle name="Normal 2 2" xfId="53" xr:uid="{36F222A0-7FAA-435B-A8C1-31024208C8A9}"/>
    <cellStyle name="Normal 3" xfId="49" xr:uid="{00000000-0005-0000-0000-00002E000000}"/>
    <cellStyle name="Note" xfId="42" builtinId="10" customBuiltin="1"/>
    <cellStyle name="Output" xfId="43" builtinId="21" customBuiltin="1"/>
    <cellStyle name="Percent" xfId="44" builtinId="5"/>
    <cellStyle name="Title" xfId="45" builtinId="15" customBuiltin="1"/>
    <cellStyle name="Total" xfId="46" builtinId="25" customBuiltin="1"/>
    <cellStyle name="Warning Text" xfId="47" builtinId="11" customBuiltin="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520700</xdr:colOff>
          <xdr:row>5</xdr:row>
          <xdr:rowOff>25400</xdr:rowOff>
        </xdr:from>
        <xdr:to>
          <xdr:col>5</xdr:col>
          <xdr:colOff>635000</xdr:colOff>
          <xdr:row>6</xdr:row>
          <xdr:rowOff>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Monthly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520700</xdr:colOff>
          <xdr:row>7</xdr:row>
          <xdr:rowOff>0</xdr:rowOff>
        </xdr:from>
        <xdr:to>
          <xdr:col>6</xdr:col>
          <xdr:colOff>177800</xdr:colOff>
          <xdr:row>7</xdr:row>
          <xdr:rowOff>215900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Other _______________</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520700</xdr:colOff>
          <xdr:row>6</xdr:row>
          <xdr:rowOff>25400</xdr:rowOff>
        </xdr:from>
        <xdr:to>
          <xdr:col>5</xdr:col>
          <xdr:colOff>635000</xdr:colOff>
          <xdr:row>7</xdr:row>
          <xdr:rowOff>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Quarterly</a:t>
              </a:r>
            </a:p>
          </xdr:txBody>
        </xdr:sp>
        <xdr:clientData/>
      </xdr:twoCellAnchor>
    </mc:Choice>
    <mc:Fallback/>
  </mc:AlternateContent>
  <xdr:twoCellAnchor editAs="oneCell">
    <xdr:from>
      <xdr:col>0</xdr:col>
      <xdr:colOff>0</xdr:colOff>
      <xdr:row>0</xdr:row>
      <xdr:rowOff>38100</xdr:rowOff>
    </xdr:from>
    <xdr:to>
      <xdr:col>0</xdr:col>
      <xdr:colOff>904875</xdr:colOff>
      <xdr:row>3</xdr:row>
      <xdr:rowOff>38100</xdr:rowOff>
    </xdr:to>
    <xdr:pic>
      <xdr:nvPicPr>
        <xdr:cNvPr id="3153" name="Picture 1">
          <a:extLst>
            <a:ext uri="{FF2B5EF4-FFF2-40B4-BE49-F238E27FC236}">
              <a16:creationId xmlns:a16="http://schemas.microsoft.com/office/drawing/2014/main" id="{00000000-0008-0000-0300-0000510C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8100"/>
          <a:ext cx="904875" cy="3619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38100</xdr:rowOff>
    </xdr:from>
    <xdr:to>
      <xdr:col>0</xdr:col>
      <xdr:colOff>904875</xdr:colOff>
      <xdr:row>2</xdr:row>
      <xdr:rowOff>219075</xdr:rowOff>
    </xdr:to>
    <xdr:pic>
      <xdr:nvPicPr>
        <xdr:cNvPr id="10280" name="Picture 5" descr="FHI360 Horizontal Color">
          <a:extLst>
            <a:ext uri="{FF2B5EF4-FFF2-40B4-BE49-F238E27FC236}">
              <a16:creationId xmlns:a16="http://schemas.microsoft.com/office/drawing/2014/main" id="{00000000-0008-0000-0500-0000282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076"/>
        <a:stretch>
          <a:fillRect/>
        </a:stretch>
      </xdr:blipFill>
      <xdr:spPr bwMode="auto">
        <a:xfrm>
          <a:off x="0" y="38100"/>
          <a:ext cx="904875" cy="4000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v3fs01.root.fhi.org\Groups\Users\psanjana\Desktop\LINKAGES%20Grant%20Templates\Attachments\Older\2-4%20Attachment%20B%20-%20Budget%20Template%205-Yea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v3fs01.root.fhi.org\Groups\S\My%20Documents\Old%20File\BCCP\Monthly%20Salary\2002-06\Payroll-RMM%20&amp;%20Other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424"/>
      <sheetName val="424A pg 1"/>
      <sheetName val="424A pg 2"/>
      <sheetName val="Summary"/>
      <sheetName val="Detailed"/>
      <sheetName val="Activities"/>
      <sheetName val="SC Estimate"/>
      <sheetName val="C&amp;P Summary"/>
      <sheetName val="AAPR"/>
      <sheetName val="(EXT) SUMMARY"/>
      <sheetName val="Field Activities"/>
      <sheetName val="Updated Projections Budget"/>
      <sheetName val="Summary B Modification"/>
      <sheetName val="Sheet1"/>
    </sheetNames>
    <sheetDataSet>
      <sheetData sheetId="0"/>
      <sheetData sheetId="1"/>
      <sheetData sheetId="2"/>
      <sheetData sheetId="3"/>
      <sheetData sheetId="4">
        <row r="2">
          <cell r="B2">
            <v>0.28720000000000001</v>
          </cell>
          <cell r="G2">
            <v>1</v>
          </cell>
          <cell r="H2">
            <v>1.04</v>
          </cell>
          <cell r="I2">
            <v>1.0816000000000001</v>
          </cell>
          <cell r="J2">
            <v>1.1248640000000001</v>
          </cell>
          <cell r="K2">
            <v>1.1698585600000002</v>
          </cell>
        </row>
        <row r="3">
          <cell r="B3">
            <v>0.18179999999999999</v>
          </cell>
          <cell r="G3">
            <v>1</v>
          </cell>
          <cell r="H3">
            <v>1.04</v>
          </cell>
          <cell r="I3">
            <v>1.0816000000000001</v>
          </cell>
          <cell r="J3">
            <v>1.1248640000000001</v>
          </cell>
          <cell r="K3">
            <v>1.1698585600000002</v>
          </cell>
        </row>
        <row r="4">
          <cell r="B4">
            <v>0.38440000000000002</v>
          </cell>
          <cell r="G4">
            <v>1</v>
          </cell>
          <cell r="H4">
            <v>1.04</v>
          </cell>
          <cell r="I4">
            <v>1.0816000000000001</v>
          </cell>
          <cell r="J4">
            <v>1.1248640000000001</v>
          </cell>
          <cell r="K4">
            <v>1.1698585600000002</v>
          </cell>
        </row>
        <row r="5">
          <cell r="B5">
            <v>4.0099999999999997E-2</v>
          </cell>
          <cell r="G5">
            <v>1</v>
          </cell>
          <cell r="H5">
            <v>1.03</v>
          </cell>
          <cell r="I5">
            <v>1.0609</v>
          </cell>
          <cell r="J5">
            <v>1.092727</v>
          </cell>
          <cell r="K5">
            <v>1.1255088100000001</v>
          </cell>
        </row>
        <row r="6">
          <cell r="B6" t="str">
            <v>Country Name</v>
          </cell>
          <cell r="G6">
            <v>1</v>
          </cell>
          <cell r="H6">
            <v>1.03</v>
          </cell>
          <cell r="I6">
            <v>1.0609</v>
          </cell>
          <cell r="J6">
            <v>1.092727</v>
          </cell>
          <cell r="K6">
            <v>1.1255088100000001</v>
          </cell>
        </row>
        <row r="7">
          <cell r="B7">
            <v>1</v>
          </cell>
          <cell r="G7">
            <v>1</v>
          </cell>
          <cell r="H7">
            <v>1.05</v>
          </cell>
          <cell r="I7">
            <v>1.1025</v>
          </cell>
          <cell r="J7">
            <v>1.1576250000000001</v>
          </cell>
          <cell r="K7">
            <v>1.2155062500000002</v>
          </cell>
        </row>
        <row r="10">
          <cell r="A10" t="str">
            <v>Linkages Across the Continuum of HIV Services for Key Populations Affected by HIV (LINKAGES) Project</v>
          </cell>
        </row>
        <row r="12">
          <cell r="A12" t="str">
            <v>Grantee:</v>
          </cell>
        </row>
        <row r="13">
          <cell r="A13" t="str">
            <v xml:space="preserve">Period of Performance: </v>
          </cell>
        </row>
        <row r="931">
          <cell r="D931">
            <v>0</v>
          </cell>
        </row>
      </sheetData>
      <sheetData sheetId="5"/>
      <sheetData sheetId="6">
        <row r="15">
          <cell r="C15">
            <v>0</v>
          </cell>
        </row>
        <row r="23">
          <cell r="C23">
            <v>0</v>
          </cell>
        </row>
      </sheetData>
      <sheetData sheetId="7"/>
      <sheetData sheetId="8"/>
      <sheetData sheetId="9" refreshError="1"/>
      <sheetData sheetId="10" refreshError="1"/>
      <sheetData sheetId="1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lary-Temp"/>
      <sheetName val="Pay roll-JHU"/>
      <sheetName val="Payledger"/>
      <sheetName val="Pay roll-ARH"/>
      <sheetName val="Pay roll-MEEHS"/>
      <sheetName val="Pay roll-ATSEC"/>
      <sheetName val="Pay Roll Overhead"/>
      <sheetName val="PF Statement-JHU"/>
      <sheetName val="PF Statement-MEEHS"/>
      <sheetName val="PF Statement-ATSEC"/>
      <sheetName val="Staff Income Tax"/>
      <sheetName val="Pay Roll-Eidul Azha-RMM"/>
      <sheetName val="Pay Roll-Eidul Azha-MEEHS &amp; ATS"/>
      <sheetName val="Ledger Bonus Eid-ul-Azha"/>
      <sheetName val="Bonus Eid-ul-Azha-Temp"/>
      <sheetName val="Pay Roll-Eidul Fitre-Temp"/>
      <sheetName val="Bonus Guard"/>
      <sheetName val="Gratuity-RMM"/>
      <sheetName val="Bonus Madhu "/>
      <sheetName val="Flood donation"/>
      <sheetName val="Bonus Eid-ul-Azha"/>
      <sheetName val="Payledger (2)"/>
      <sheetName val="Sheet1"/>
      <sheetName val="IMP ENTRY FY02-FY05"/>
      <sheetName val="Pay_roll-JHU"/>
      <sheetName val="Pay_roll-ARH"/>
      <sheetName val="Pay_roll-MEEHS"/>
      <sheetName val="Pay_roll-ATSEC"/>
      <sheetName val="Pay_Roll_Overhead"/>
      <sheetName val="PF_Statement-JHU"/>
      <sheetName val="PF_Statement-MEEHS"/>
      <sheetName val="PF_Statement-ATSEC"/>
      <sheetName val="Staff_Income_Tax"/>
      <sheetName val="Pay_Roll-Eidul_Azha-RMM"/>
      <sheetName val="Pay_Roll-Eidul_Azha-MEEHS_&amp;_ATS"/>
      <sheetName val="Ledger_Bonus_Eid-ul-Azha"/>
      <sheetName val="Bonus_Eid-ul-Azha-Temp"/>
      <sheetName val="Pay_Roll-Eidul_Fitre-Temp"/>
      <sheetName val="Bonus_Guard"/>
      <sheetName val="Bonus_Madhu_"/>
      <sheetName val="Flood_donation"/>
      <sheetName val="Bonus_Eid-ul-Azha"/>
      <sheetName val="Payledger_(2)"/>
      <sheetName val="V. Budget - Quarterly (Sub Ops)"/>
      <sheetName val="III. Budget - Qrtrly (FHI Ops)"/>
      <sheetName val="Pro Forma2"/>
    </sheetNames>
    <sheetDataSet>
      <sheetData sheetId="0" refreshError="1"/>
      <sheetData sheetId="1"/>
      <sheetData sheetId="2"/>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9F553-4627-4DC6-8E88-31F2966617EE}">
  <dimension ref="A1:K63"/>
  <sheetViews>
    <sheetView workbookViewId="0">
      <selection activeCell="O10" sqref="O10"/>
    </sheetView>
  </sheetViews>
  <sheetFormatPr defaultColWidth="9.08984375" defaultRowHeight="13" x14ac:dyDescent="0.3"/>
  <cols>
    <col min="1" max="1" width="4.6328125" style="73" customWidth="1"/>
    <col min="2" max="2" width="3.36328125" style="89" customWidth="1"/>
    <col min="3" max="3" width="7.453125" style="73" customWidth="1"/>
    <col min="4" max="4" width="28" style="73" customWidth="1"/>
    <col min="5" max="5" width="1.6328125" style="73" customWidth="1"/>
    <col min="6" max="6" width="24.36328125" style="73" customWidth="1"/>
    <col min="7" max="8" width="1.6328125" style="73" customWidth="1"/>
    <col min="9" max="9" width="21.453125" style="73" customWidth="1"/>
    <col min="10" max="10" width="1.6328125" style="73" customWidth="1"/>
    <col min="11" max="11" width="9.08984375" style="73"/>
    <col min="12" max="12" width="10.54296875" style="73" customWidth="1"/>
    <col min="13" max="16384" width="9.08984375" style="73"/>
  </cols>
  <sheetData>
    <row r="1" spans="1:11" ht="30" customHeight="1" x14ac:dyDescent="0.3">
      <c r="A1" s="294" t="s">
        <v>43</v>
      </c>
      <c r="B1" s="294"/>
      <c r="C1" s="294"/>
      <c r="D1" s="294"/>
      <c r="E1" s="294"/>
      <c r="F1" s="294"/>
      <c r="G1" s="294"/>
      <c r="H1" s="294"/>
      <c r="I1" s="294"/>
      <c r="J1" s="294"/>
    </row>
    <row r="2" spans="1:11" ht="21" customHeight="1" x14ac:dyDescent="0.3">
      <c r="A2" s="295" t="s">
        <v>237</v>
      </c>
      <c r="B2" s="295"/>
      <c r="C2" s="295"/>
      <c r="D2" s="295"/>
      <c r="E2" s="295"/>
      <c r="F2" s="295"/>
      <c r="G2" s="295"/>
      <c r="H2" s="295"/>
      <c r="I2" s="295"/>
      <c r="J2" s="295"/>
    </row>
    <row r="3" spans="1:11" ht="14.5" x14ac:dyDescent="0.3">
      <c r="A3" s="74" t="s">
        <v>44</v>
      </c>
      <c r="B3" s="74"/>
      <c r="C3" s="74"/>
      <c r="D3" s="93"/>
      <c r="E3" s="94"/>
      <c r="F3" s="94" t="s">
        <v>45</v>
      </c>
      <c r="G3" s="94"/>
      <c r="H3" s="94"/>
      <c r="I3" s="197"/>
      <c r="J3" s="95"/>
    </row>
    <row r="4" spans="1:11" ht="15" customHeight="1" x14ac:dyDescent="0.3">
      <c r="A4" s="296" t="s">
        <v>0</v>
      </c>
      <c r="B4" s="296"/>
      <c r="C4" s="296"/>
      <c r="D4" s="96"/>
      <c r="E4" s="94"/>
      <c r="F4" s="94" t="s">
        <v>46</v>
      </c>
      <c r="G4" s="94"/>
      <c r="H4" s="94"/>
      <c r="I4" s="198"/>
      <c r="J4" s="95"/>
    </row>
    <row r="5" spans="1:11" ht="14.5" x14ac:dyDescent="0.3">
      <c r="A5" s="296" t="s">
        <v>47</v>
      </c>
      <c r="B5" s="296"/>
      <c r="C5" s="296"/>
      <c r="D5" s="147" t="s">
        <v>60</v>
      </c>
      <c r="E5" s="94"/>
      <c r="J5" s="95"/>
    </row>
    <row r="6" spans="1:11" ht="14.5" x14ac:dyDescent="0.3">
      <c r="A6" s="296" t="s">
        <v>48</v>
      </c>
      <c r="B6" s="296"/>
      <c r="C6" s="296"/>
      <c r="D6" s="297"/>
      <c r="E6" s="297"/>
      <c r="F6" s="297"/>
      <c r="G6" s="297"/>
      <c r="H6" s="297"/>
      <c r="I6" s="297"/>
      <c r="J6" s="297"/>
    </row>
    <row r="7" spans="1:11" ht="6.75" customHeight="1" thickBot="1" x14ac:dyDescent="0.35">
      <c r="A7" s="187"/>
      <c r="B7" s="98"/>
      <c r="C7" s="187"/>
      <c r="D7" s="75"/>
      <c r="E7" s="76"/>
      <c r="F7" s="75"/>
      <c r="G7" s="76"/>
      <c r="H7" s="76"/>
      <c r="I7" s="77"/>
      <c r="J7" s="76"/>
    </row>
    <row r="8" spans="1:11" s="81" customFormat="1" ht="15" thickBot="1" x14ac:dyDescent="0.35">
      <c r="A8" s="78"/>
      <c r="B8" s="78"/>
      <c r="C8" s="78"/>
      <c r="D8" s="79"/>
      <c r="E8" s="79"/>
      <c r="F8" s="84" t="str">
        <f>'Детальный бюджет'!H7</f>
        <v>FY25</v>
      </c>
      <c r="G8" s="79"/>
      <c r="H8" s="79"/>
      <c r="I8" s="298" t="str">
        <f>'Детальный бюджет'!J7</f>
        <v>Общий бюджет</v>
      </c>
      <c r="J8" s="80"/>
    </row>
    <row r="9" spans="1:11" ht="14.5" x14ac:dyDescent="0.3">
      <c r="A9" s="82"/>
      <c r="B9" s="83"/>
      <c r="C9" s="76"/>
      <c r="D9" s="76"/>
      <c r="E9" s="85"/>
      <c r="F9" s="245"/>
      <c r="G9" s="85"/>
      <c r="H9" s="85"/>
      <c r="I9" s="299"/>
      <c r="J9" s="80"/>
    </row>
    <row r="10" spans="1:11" ht="15" thickBot="1" x14ac:dyDescent="0.35">
      <c r="A10" s="76"/>
      <c r="B10" s="83"/>
      <c r="C10" s="76"/>
      <c r="D10" s="76"/>
      <c r="E10" s="85"/>
      <c r="F10" s="86" t="s">
        <v>49</v>
      </c>
      <c r="G10" s="85"/>
      <c r="H10" s="85"/>
      <c r="I10" s="300"/>
      <c r="J10" s="80"/>
    </row>
    <row r="11" spans="1:11" ht="14.5" x14ac:dyDescent="0.3">
      <c r="A11" s="76"/>
      <c r="B11" s="83"/>
      <c r="C11" s="76"/>
      <c r="D11" s="76"/>
      <c r="E11" s="77"/>
      <c r="F11" s="77"/>
      <c r="G11" s="85"/>
      <c r="H11" s="85"/>
      <c r="I11" s="85"/>
      <c r="J11" s="80"/>
    </row>
    <row r="12" spans="1:11" s="90" customFormat="1" ht="16.5" customHeight="1" x14ac:dyDescent="0.35">
      <c r="A12" s="87" t="s">
        <v>3</v>
      </c>
      <c r="B12" s="303" t="s">
        <v>50</v>
      </c>
      <c r="C12" s="304"/>
      <c r="D12" s="305"/>
      <c r="E12" s="292"/>
      <c r="F12" s="291">
        <f>'Детальный бюджет'!I22</f>
        <v>0</v>
      </c>
      <c r="G12" s="292"/>
      <c r="H12" s="292"/>
      <c r="I12" s="291"/>
      <c r="J12" s="157"/>
      <c r="K12" s="92"/>
    </row>
    <row r="13" spans="1:11" s="90" customFormat="1" ht="14.5" x14ac:dyDescent="0.35">
      <c r="A13" s="88"/>
      <c r="B13" s="83"/>
      <c r="C13" s="76"/>
      <c r="D13" s="76"/>
      <c r="E13" s="292"/>
      <c r="F13" s="292"/>
      <c r="G13" s="292"/>
      <c r="H13" s="292"/>
      <c r="I13" s="292"/>
      <c r="J13" s="157"/>
      <c r="K13" s="92"/>
    </row>
    <row r="14" spans="1:11" s="90" customFormat="1" ht="16.5" customHeight="1" x14ac:dyDescent="0.35">
      <c r="A14" s="87" t="s">
        <v>4</v>
      </c>
      <c r="B14" s="303" t="s">
        <v>51</v>
      </c>
      <c r="C14" s="304"/>
      <c r="D14" s="305"/>
      <c r="E14" s="292"/>
      <c r="F14" s="291">
        <f>'Детальный бюджет'!I26</f>
        <v>0</v>
      </c>
      <c r="G14" s="292"/>
      <c r="H14" s="292"/>
      <c r="I14" s="291"/>
      <c r="J14" s="157"/>
      <c r="K14" s="92"/>
    </row>
    <row r="15" spans="1:11" s="90" customFormat="1" ht="14.5" x14ac:dyDescent="0.35">
      <c r="A15" s="88"/>
      <c r="B15" s="83"/>
      <c r="C15" s="76"/>
      <c r="D15" s="76"/>
      <c r="E15" s="292"/>
      <c r="F15" s="292"/>
      <c r="G15" s="292"/>
      <c r="H15" s="292"/>
      <c r="I15" s="292"/>
      <c r="J15" s="157"/>
      <c r="K15" s="92"/>
    </row>
    <row r="16" spans="1:11" s="90" customFormat="1" ht="16.5" customHeight="1" x14ac:dyDescent="0.35">
      <c r="A16" s="87" t="s">
        <v>5</v>
      </c>
      <c r="B16" s="303" t="s">
        <v>52</v>
      </c>
      <c r="C16" s="304"/>
      <c r="D16" s="305"/>
      <c r="E16" s="292"/>
      <c r="F16" s="291">
        <f>'Детальный бюджет'!I31</f>
        <v>0</v>
      </c>
      <c r="G16" s="292"/>
      <c r="H16" s="292"/>
      <c r="I16" s="291"/>
      <c r="J16" s="157"/>
      <c r="K16" s="92"/>
    </row>
    <row r="17" spans="1:11" s="90" customFormat="1" ht="14.5" x14ac:dyDescent="0.35">
      <c r="A17" s="88"/>
      <c r="B17" s="83"/>
      <c r="C17" s="76"/>
      <c r="D17" s="76"/>
      <c r="E17" s="292"/>
      <c r="F17" s="292"/>
      <c r="G17" s="292"/>
      <c r="H17" s="292"/>
      <c r="I17" s="292"/>
      <c r="J17" s="157"/>
      <c r="K17" s="92"/>
    </row>
    <row r="18" spans="1:11" s="90" customFormat="1" ht="16.5" customHeight="1" x14ac:dyDescent="0.35">
      <c r="A18" s="87" t="s">
        <v>6</v>
      </c>
      <c r="B18" s="303" t="s">
        <v>53</v>
      </c>
      <c r="C18" s="304"/>
      <c r="D18" s="305"/>
      <c r="E18" s="292"/>
      <c r="F18" s="291">
        <f>'Детальный бюджет'!I36</f>
        <v>0</v>
      </c>
      <c r="G18" s="292"/>
      <c r="H18" s="292"/>
      <c r="I18" s="291"/>
      <c r="J18" s="157"/>
      <c r="K18" s="92"/>
    </row>
    <row r="19" spans="1:11" s="90" customFormat="1" ht="14.5" x14ac:dyDescent="0.35">
      <c r="A19" s="88"/>
      <c r="B19" s="83"/>
      <c r="C19" s="76"/>
      <c r="D19" s="76"/>
      <c r="E19" s="292"/>
      <c r="F19" s="292"/>
      <c r="G19" s="292"/>
      <c r="H19" s="292"/>
      <c r="I19" s="292"/>
      <c r="J19" s="157"/>
      <c r="K19" s="92"/>
    </row>
    <row r="20" spans="1:11" s="90" customFormat="1" ht="17.25" customHeight="1" x14ac:dyDescent="0.35">
      <c r="A20" s="87" t="s">
        <v>7</v>
      </c>
      <c r="B20" s="303" t="s">
        <v>54</v>
      </c>
      <c r="C20" s="304"/>
      <c r="D20" s="305"/>
      <c r="E20" s="292"/>
      <c r="F20" s="291">
        <f>'Детальный бюджет'!I63</f>
        <v>0</v>
      </c>
      <c r="G20" s="292"/>
      <c r="H20" s="292"/>
      <c r="I20" s="291"/>
      <c r="J20" s="157"/>
      <c r="K20" s="92"/>
    </row>
    <row r="21" spans="1:11" s="90" customFormat="1" ht="14.5" x14ac:dyDescent="0.35">
      <c r="A21" s="76"/>
      <c r="B21" s="83"/>
      <c r="C21" s="76"/>
      <c r="D21" s="76"/>
      <c r="E21" s="292"/>
      <c r="F21" s="292"/>
      <c r="G21" s="292"/>
      <c r="H21" s="292"/>
      <c r="I21" s="292"/>
      <c r="J21" s="157"/>
      <c r="K21" s="92"/>
    </row>
    <row r="22" spans="1:11" s="90" customFormat="1" ht="27.65" customHeight="1" x14ac:dyDescent="0.35">
      <c r="A22" s="87" t="s">
        <v>8</v>
      </c>
      <c r="B22" s="306" t="s">
        <v>55</v>
      </c>
      <c r="C22" s="307"/>
      <c r="D22" s="308"/>
      <c r="E22" s="292"/>
      <c r="F22" s="291">
        <f>'Детальный бюджет'!I68</f>
        <v>0</v>
      </c>
      <c r="G22" s="292"/>
      <c r="H22" s="292"/>
      <c r="I22" s="291"/>
      <c r="J22" s="157"/>
      <c r="K22" s="92"/>
    </row>
    <row r="23" spans="1:11" s="90" customFormat="1" ht="14.5" x14ac:dyDescent="0.35">
      <c r="A23" s="76"/>
      <c r="B23" s="83"/>
      <c r="C23" s="76"/>
      <c r="D23" s="76"/>
      <c r="E23" s="292"/>
      <c r="F23" s="292"/>
      <c r="G23" s="292"/>
      <c r="H23" s="292"/>
      <c r="I23" s="292"/>
      <c r="J23" s="157"/>
      <c r="K23" s="92"/>
    </row>
    <row r="24" spans="1:11" s="90" customFormat="1" ht="16.5" customHeight="1" x14ac:dyDescent="0.35">
      <c r="A24" s="87" t="s">
        <v>9</v>
      </c>
      <c r="B24" s="303" t="s">
        <v>56</v>
      </c>
      <c r="C24" s="304"/>
      <c r="D24" s="305"/>
      <c r="E24" s="292"/>
      <c r="F24" s="291">
        <f>'Детальный бюджет'!I72</f>
        <v>0</v>
      </c>
      <c r="G24" s="292"/>
      <c r="H24" s="292"/>
      <c r="I24" s="291"/>
      <c r="J24" s="157"/>
      <c r="K24" s="92"/>
    </row>
    <row r="25" spans="1:11" s="90" customFormat="1" ht="14.5" x14ac:dyDescent="0.35">
      <c r="A25" s="76"/>
      <c r="B25" s="83"/>
      <c r="C25" s="76"/>
      <c r="D25" s="76"/>
      <c r="E25" s="292"/>
      <c r="F25" s="292"/>
      <c r="G25" s="292"/>
      <c r="H25" s="292"/>
      <c r="I25" s="292"/>
      <c r="J25" s="157"/>
      <c r="K25" s="92"/>
    </row>
    <row r="26" spans="1:11" s="90" customFormat="1" ht="16.5" customHeight="1" x14ac:dyDescent="0.35">
      <c r="A26" s="87" t="s">
        <v>10</v>
      </c>
      <c r="B26" s="303" t="s">
        <v>57</v>
      </c>
      <c r="C26" s="304"/>
      <c r="D26" s="305"/>
      <c r="E26" s="292"/>
      <c r="F26" s="291">
        <f>'Детальный бюджет'!I74</f>
        <v>0</v>
      </c>
      <c r="G26" s="292"/>
      <c r="H26" s="292"/>
      <c r="I26" s="291"/>
      <c r="J26" s="157"/>
      <c r="K26" s="92"/>
    </row>
    <row r="27" spans="1:11" ht="14.5" x14ac:dyDescent="0.3">
      <c r="A27" s="76"/>
      <c r="B27" s="83"/>
      <c r="C27" s="76"/>
      <c r="D27" s="76"/>
      <c r="E27" s="156"/>
      <c r="F27" s="156"/>
      <c r="G27" s="156"/>
      <c r="H27" s="156"/>
      <c r="I27" s="293"/>
      <c r="J27" s="157"/>
      <c r="K27" s="58"/>
    </row>
    <row r="28" spans="1:11" s="90" customFormat="1" ht="29.25" customHeight="1" x14ac:dyDescent="0.35">
      <c r="A28" s="301" t="s">
        <v>58</v>
      </c>
      <c r="B28" s="302"/>
      <c r="C28" s="302"/>
      <c r="D28" s="302"/>
      <c r="E28" s="184"/>
      <c r="F28" s="183">
        <f>'Детальный бюджет'!I76</f>
        <v>0</v>
      </c>
      <c r="G28" s="184"/>
      <c r="H28" s="184"/>
      <c r="I28" s="183">
        <f>'Детальный бюджет'!J76</f>
        <v>0</v>
      </c>
      <c r="J28" s="185"/>
      <c r="K28" s="186"/>
    </row>
    <row r="29" spans="1:11" ht="14.5" x14ac:dyDescent="0.35">
      <c r="A29" s="90"/>
      <c r="B29" s="91"/>
      <c r="C29" s="90"/>
      <c r="D29" s="90"/>
      <c r="E29" s="69"/>
      <c r="F29" s="69"/>
      <c r="G29" s="69"/>
      <c r="H29" s="69"/>
      <c r="I29" s="58"/>
      <c r="J29" s="58"/>
      <c r="K29" s="58"/>
    </row>
    <row r="30" spans="1:11" ht="14.5" x14ac:dyDescent="0.35">
      <c r="A30" s="90"/>
      <c r="B30" s="91"/>
      <c r="C30" s="90"/>
      <c r="D30" s="90"/>
      <c r="E30" s="69"/>
      <c r="F30" s="69"/>
      <c r="G30" s="69"/>
      <c r="H30" s="69"/>
      <c r="I30" s="58"/>
      <c r="J30" s="58"/>
      <c r="K30" s="58"/>
    </row>
    <row r="31" spans="1:11" x14ac:dyDescent="0.3">
      <c r="E31" s="69"/>
      <c r="F31" s="69"/>
      <c r="G31" s="69"/>
      <c r="H31" s="69"/>
      <c r="I31" s="58"/>
      <c r="J31" s="58"/>
      <c r="K31" s="58"/>
    </row>
    <row r="32" spans="1:11" x14ac:dyDescent="0.3">
      <c r="E32" s="69"/>
      <c r="F32" s="69"/>
      <c r="G32" s="69"/>
      <c r="H32" s="69"/>
      <c r="I32" s="58"/>
      <c r="J32" s="58"/>
      <c r="K32" s="58"/>
    </row>
    <row r="33" spans="5:11" x14ac:dyDescent="0.3">
      <c r="E33" s="69"/>
      <c r="F33" s="69"/>
      <c r="G33" s="69"/>
      <c r="H33" s="69"/>
      <c r="I33" s="58"/>
      <c r="J33" s="58"/>
      <c r="K33" s="58"/>
    </row>
    <row r="34" spans="5:11" x14ac:dyDescent="0.3">
      <c r="E34" s="69"/>
      <c r="F34" s="69"/>
      <c r="G34" s="69"/>
      <c r="H34" s="69"/>
      <c r="I34" s="58"/>
      <c r="J34" s="58"/>
      <c r="K34" s="58"/>
    </row>
    <row r="35" spans="5:11" x14ac:dyDescent="0.3">
      <c r="E35" s="69"/>
      <c r="F35" s="69"/>
      <c r="G35" s="69"/>
      <c r="H35" s="69"/>
      <c r="I35" s="58"/>
      <c r="J35" s="58"/>
      <c r="K35" s="58"/>
    </row>
    <row r="36" spans="5:11" x14ac:dyDescent="0.3">
      <c r="E36" s="69"/>
      <c r="F36" s="69"/>
      <c r="G36" s="69"/>
      <c r="H36" s="69"/>
      <c r="I36" s="58"/>
      <c r="J36" s="58"/>
      <c r="K36" s="58"/>
    </row>
    <row r="37" spans="5:11" x14ac:dyDescent="0.3">
      <c r="E37" s="69"/>
      <c r="F37" s="69"/>
      <c r="G37" s="69"/>
      <c r="H37" s="69"/>
      <c r="I37" s="58"/>
      <c r="J37" s="58"/>
      <c r="K37" s="58"/>
    </row>
    <row r="38" spans="5:11" x14ac:dyDescent="0.3">
      <c r="E38" s="69"/>
      <c r="F38" s="69"/>
      <c r="G38" s="69"/>
      <c r="H38" s="69"/>
      <c r="I38" s="58"/>
      <c r="J38" s="58"/>
      <c r="K38" s="58"/>
    </row>
    <row r="39" spans="5:11" x14ac:dyDescent="0.3">
      <c r="E39" s="69"/>
      <c r="F39" s="69"/>
      <c r="G39" s="69"/>
      <c r="H39" s="69"/>
      <c r="I39" s="58"/>
      <c r="J39" s="58"/>
      <c r="K39" s="58"/>
    </row>
    <row r="40" spans="5:11" x14ac:dyDescent="0.3">
      <c r="E40" s="69"/>
      <c r="F40" s="69"/>
      <c r="G40" s="69"/>
      <c r="H40" s="69"/>
      <c r="I40" s="58"/>
      <c r="J40" s="58"/>
      <c r="K40" s="58"/>
    </row>
    <row r="41" spans="5:11" x14ac:dyDescent="0.3">
      <c r="E41" s="69"/>
      <c r="F41" s="69"/>
      <c r="G41" s="69"/>
      <c r="H41" s="69"/>
      <c r="I41" s="58"/>
      <c r="J41" s="58"/>
      <c r="K41" s="58"/>
    </row>
    <row r="42" spans="5:11" x14ac:dyDescent="0.3">
      <c r="E42" s="69"/>
      <c r="F42" s="69"/>
      <c r="G42" s="69"/>
      <c r="H42" s="69"/>
      <c r="I42" s="58"/>
      <c r="J42" s="58"/>
      <c r="K42" s="58"/>
    </row>
    <row r="43" spans="5:11" x14ac:dyDescent="0.3">
      <c r="E43" s="69"/>
      <c r="F43" s="69"/>
      <c r="G43" s="69"/>
      <c r="H43" s="69"/>
      <c r="I43" s="58"/>
      <c r="J43" s="58"/>
      <c r="K43" s="58"/>
    </row>
    <row r="44" spans="5:11" x14ac:dyDescent="0.3">
      <c r="E44" s="69"/>
      <c r="F44" s="69"/>
      <c r="G44" s="69"/>
      <c r="H44" s="69"/>
      <c r="I44" s="58"/>
      <c r="J44" s="58"/>
      <c r="K44" s="58"/>
    </row>
    <row r="45" spans="5:11" x14ac:dyDescent="0.3">
      <c r="E45" s="69"/>
      <c r="F45" s="69"/>
      <c r="G45" s="69"/>
      <c r="H45" s="69"/>
      <c r="I45" s="58"/>
      <c r="J45" s="58"/>
      <c r="K45" s="58"/>
    </row>
    <row r="46" spans="5:11" x14ac:dyDescent="0.3">
      <c r="E46" s="69"/>
      <c r="F46" s="69"/>
      <c r="G46" s="69"/>
      <c r="H46" s="69"/>
      <c r="I46" s="58"/>
      <c r="J46" s="58"/>
      <c r="K46" s="58"/>
    </row>
    <row r="47" spans="5:11" x14ac:dyDescent="0.3">
      <c r="E47" s="69"/>
      <c r="F47" s="69"/>
      <c r="G47" s="69"/>
      <c r="H47" s="69"/>
      <c r="I47" s="58"/>
      <c r="J47" s="58"/>
      <c r="K47" s="58"/>
    </row>
    <row r="48" spans="5:11" x14ac:dyDescent="0.3">
      <c r="E48" s="69"/>
      <c r="F48" s="69"/>
      <c r="G48" s="69"/>
      <c r="H48" s="69"/>
      <c r="I48" s="58"/>
      <c r="J48" s="58"/>
      <c r="K48" s="58"/>
    </row>
    <row r="49" spans="5:11" x14ac:dyDescent="0.3">
      <c r="E49" s="69"/>
      <c r="F49" s="69"/>
      <c r="G49" s="69"/>
      <c r="H49" s="69"/>
      <c r="I49" s="58"/>
      <c r="J49" s="58"/>
      <c r="K49" s="58"/>
    </row>
    <row r="50" spans="5:11" x14ac:dyDescent="0.3">
      <c r="E50" s="69"/>
      <c r="F50" s="69"/>
      <c r="G50" s="69"/>
      <c r="H50" s="69"/>
      <c r="I50" s="58"/>
      <c r="J50" s="58"/>
      <c r="K50" s="58"/>
    </row>
    <row r="51" spans="5:11" x14ac:dyDescent="0.3">
      <c r="E51" s="69"/>
      <c r="F51" s="69"/>
      <c r="G51" s="69"/>
      <c r="H51" s="69"/>
      <c r="I51" s="58"/>
      <c r="J51" s="58"/>
      <c r="K51" s="58"/>
    </row>
    <row r="52" spans="5:11" x14ac:dyDescent="0.3">
      <c r="E52" s="69"/>
      <c r="F52" s="69"/>
      <c r="G52" s="69"/>
      <c r="H52" s="69"/>
      <c r="I52" s="58"/>
      <c r="J52" s="58"/>
      <c r="K52" s="58"/>
    </row>
    <row r="53" spans="5:11" x14ac:dyDescent="0.3">
      <c r="E53" s="69"/>
      <c r="F53" s="69"/>
      <c r="G53" s="69"/>
      <c r="H53" s="69"/>
      <c r="I53" s="58"/>
      <c r="J53" s="58"/>
      <c r="K53" s="58"/>
    </row>
    <row r="54" spans="5:11" x14ac:dyDescent="0.3">
      <c r="E54" s="69"/>
      <c r="F54" s="69"/>
      <c r="G54" s="69"/>
      <c r="H54" s="69"/>
      <c r="I54" s="58"/>
      <c r="J54" s="58"/>
      <c r="K54" s="58"/>
    </row>
    <row r="55" spans="5:11" x14ac:dyDescent="0.3">
      <c r="E55" s="69"/>
      <c r="F55" s="69"/>
      <c r="G55" s="69"/>
      <c r="H55" s="69"/>
      <c r="I55" s="58"/>
      <c r="J55" s="58"/>
      <c r="K55" s="58"/>
    </row>
    <row r="56" spans="5:11" x14ac:dyDescent="0.3">
      <c r="E56" s="69"/>
      <c r="F56" s="69"/>
      <c r="G56" s="69"/>
      <c r="H56" s="69"/>
      <c r="I56" s="58"/>
      <c r="J56" s="58"/>
      <c r="K56" s="58"/>
    </row>
    <row r="57" spans="5:11" x14ac:dyDescent="0.3">
      <c r="E57" s="69"/>
      <c r="F57" s="69"/>
      <c r="G57" s="69"/>
      <c r="H57" s="69"/>
      <c r="I57" s="58"/>
      <c r="J57" s="58"/>
      <c r="K57" s="58"/>
    </row>
    <row r="58" spans="5:11" x14ac:dyDescent="0.3">
      <c r="E58" s="69"/>
      <c r="F58" s="69"/>
      <c r="G58" s="69"/>
      <c r="H58" s="69"/>
      <c r="I58" s="58"/>
      <c r="J58" s="58"/>
      <c r="K58" s="58"/>
    </row>
    <row r="59" spans="5:11" x14ac:dyDescent="0.3">
      <c r="E59" s="69"/>
      <c r="F59" s="69"/>
      <c r="G59" s="69"/>
      <c r="H59" s="69"/>
      <c r="I59" s="58"/>
      <c r="J59" s="58"/>
      <c r="K59" s="58"/>
    </row>
    <row r="60" spans="5:11" x14ac:dyDescent="0.3">
      <c r="E60" s="69"/>
      <c r="F60" s="69"/>
      <c r="G60" s="69"/>
      <c r="H60" s="69"/>
      <c r="I60" s="58"/>
      <c r="J60" s="58"/>
      <c r="K60" s="58"/>
    </row>
    <row r="61" spans="5:11" x14ac:dyDescent="0.3">
      <c r="E61" s="69"/>
      <c r="F61" s="69"/>
      <c r="G61" s="69"/>
      <c r="H61" s="69"/>
      <c r="I61" s="58"/>
      <c r="J61" s="58"/>
      <c r="K61" s="58"/>
    </row>
    <row r="62" spans="5:11" x14ac:dyDescent="0.3">
      <c r="E62" s="69"/>
      <c r="F62" s="69"/>
      <c r="G62" s="69"/>
      <c r="H62" s="69"/>
      <c r="I62" s="58"/>
      <c r="J62" s="58"/>
      <c r="K62" s="58"/>
    </row>
    <row r="63" spans="5:11" x14ac:dyDescent="0.3">
      <c r="E63" s="69"/>
      <c r="F63" s="69"/>
      <c r="G63" s="69"/>
      <c r="H63" s="69"/>
      <c r="I63" s="58"/>
      <c r="J63" s="58"/>
      <c r="K63" s="58"/>
    </row>
  </sheetData>
  <mergeCells count="16">
    <mergeCell ref="I8:I10"/>
    <mergeCell ref="A28:D28"/>
    <mergeCell ref="B12:D12"/>
    <mergeCell ref="B14:D14"/>
    <mergeCell ref="B16:D16"/>
    <mergeCell ref="B18:D18"/>
    <mergeCell ref="B20:D20"/>
    <mergeCell ref="B22:D22"/>
    <mergeCell ref="B24:D24"/>
    <mergeCell ref="B26:D26"/>
    <mergeCell ref="A1:J1"/>
    <mergeCell ref="A2:J2"/>
    <mergeCell ref="A4:C4"/>
    <mergeCell ref="A5:C5"/>
    <mergeCell ref="A6:C6"/>
    <mergeCell ref="D6:J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140E8-0C1C-482F-9A21-A0BEC487A2AA}">
  <dimension ref="A1:AN208"/>
  <sheetViews>
    <sheetView topLeftCell="A47" workbookViewId="0">
      <selection activeCell="N9" sqref="N9"/>
    </sheetView>
  </sheetViews>
  <sheetFormatPr defaultColWidth="9.08984375" defaultRowHeight="13" x14ac:dyDescent="0.3"/>
  <cols>
    <col min="1" max="1" width="3.453125" style="47" customWidth="1"/>
    <col min="2" max="2" width="4.36328125" style="50" customWidth="1"/>
    <col min="3" max="3" width="4.08984375" style="47" customWidth="1"/>
    <col min="4" max="4" width="31" style="47" customWidth="1"/>
    <col min="5" max="5" width="20.90625" style="47" customWidth="1"/>
    <col min="6" max="6" width="14" style="47" bestFit="1" customWidth="1"/>
    <col min="7" max="7" width="11.90625" style="47" customWidth="1"/>
    <col min="8" max="8" width="8.6328125" style="47" customWidth="1"/>
    <col min="9" max="9" width="18.6328125" style="47" customWidth="1"/>
    <col min="10" max="10" width="17.90625" style="70" customWidth="1"/>
    <col min="11" max="40" width="9.08984375" style="70"/>
    <col min="41" max="16384" width="9.08984375" style="47"/>
  </cols>
  <sheetData>
    <row r="1" spans="1:40" ht="21.75" customHeight="1" x14ac:dyDescent="0.3">
      <c r="A1" s="321" t="s">
        <v>59</v>
      </c>
      <c r="B1" s="321"/>
      <c r="C1" s="321"/>
      <c r="D1" s="321"/>
      <c r="E1" s="321"/>
      <c r="F1" s="321"/>
      <c r="G1" s="321"/>
      <c r="H1" s="321"/>
      <c r="I1" s="321"/>
      <c r="J1" s="321"/>
    </row>
    <row r="2" spans="1:40" ht="21.75" customHeight="1" x14ac:dyDescent="0.3">
      <c r="A2" s="322" t="s">
        <v>237</v>
      </c>
      <c r="B2" s="322"/>
      <c r="C2" s="322"/>
      <c r="D2" s="322"/>
      <c r="E2" s="322"/>
      <c r="F2" s="322"/>
      <c r="G2" s="322"/>
      <c r="H2" s="322"/>
      <c r="I2" s="322"/>
      <c r="J2" s="322"/>
    </row>
    <row r="3" spans="1:40" x14ac:dyDescent="0.3">
      <c r="A3" s="48" t="s">
        <v>44</v>
      </c>
      <c r="B3" s="48"/>
      <c r="C3" s="48"/>
      <c r="D3" s="189"/>
      <c r="E3" s="189"/>
      <c r="F3" s="189"/>
      <c r="G3" s="70"/>
      <c r="H3" s="149"/>
      <c r="I3" s="149"/>
      <c r="J3" s="149"/>
    </row>
    <row r="4" spans="1:40" x14ac:dyDescent="0.3">
      <c r="A4" s="319" t="s">
        <v>47</v>
      </c>
      <c r="B4" s="319"/>
      <c r="C4" s="319"/>
      <c r="D4" s="189" t="s">
        <v>60</v>
      </c>
      <c r="E4" s="148"/>
      <c r="F4" s="148"/>
      <c r="G4" s="70"/>
      <c r="H4" s="149"/>
      <c r="I4" s="149"/>
      <c r="J4" s="149"/>
    </row>
    <row r="5" spans="1:40" x14ac:dyDescent="0.3">
      <c r="A5" s="319" t="s">
        <v>48</v>
      </c>
      <c r="B5" s="319"/>
      <c r="C5" s="319"/>
      <c r="D5" s="320"/>
      <c r="E5" s="320"/>
      <c r="F5" s="320"/>
      <c r="G5" s="320"/>
      <c r="H5" s="70"/>
      <c r="I5" s="70"/>
    </row>
    <row r="6" spans="1:40" ht="13.5" thickBot="1" x14ac:dyDescent="0.35">
      <c r="H6" s="49"/>
      <c r="I6" s="51"/>
    </row>
    <row r="7" spans="1:40" s="49" customFormat="1" ht="13.25" customHeight="1" thickBot="1" x14ac:dyDescent="0.35">
      <c r="A7" s="47"/>
      <c r="B7" s="50"/>
      <c r="C7" s="47"/>
      <c r="D7" s="155" t="s">
        <v>61</v>
      </c>
      <c r="H7" s="313" t="s">
        <v>238</v>
      </c>
      <c r="I7" s="314"/>
      <c r="J7" s="337" t="s">
        <v>236</v>
      </c>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row>
    <row r="8" spans="1:40" s="49" customFormat="1" ht="26.25" customHeight="1" thickBot="1" x14ac:dyDescent="0.35">
      <c r="B8" s="53"/>
      <c r="H8" s="315"/>
      <c r="I8" s="316"/>
      <c r="J8" s="338"/>
      <c r="K8" s="71"/>
      <c r="L8" s="71"/>
      <c r="M8" s="71"/>
      <c r="N8" s="71"/>
      <c r="O8" s="71"/>
      <c r="P8" s="71"/>
      <c r="Q8" s="71"/>
      <c r="R8" s="71"/>
      <c r="S8" s="71"/>
      <c r="T8" s="71"/>
      <c r="U8" s="71"/>
      <c r="V8" s="71"/>
      <c r="W8" s="71"/>
      <c r="X8" s="71"/>
      <c r="Y8" s="71"/>
      <c r="Z8" s="71"/>
      <c r="AA8" s="71"/>
      <c r="AB8" s="71"/>
      <c r="AC8" s="71"/>
      <c r="AD8" s="71"/>
      <c r="AE8" s="71"/>
      <c r="AF8" s="71"/>
      <c r="AG8" s="71"/>
      <c r="AH8" s="71"/>
      <c r="AI8" s="71"/>
      <c r="AJ8" s="71"/>
      <c r="AK8" s="71"/>
      <c r="AL8" s="71"/>
      <c r="AM8" s="71"/>
      <c r="AN8" s="71"/>
    </row>
    <row r="9" spans="1:40" s="49" customFormat="1" ht="14.5" x14ac:dyDescent="0.3">
      <c r="A9" s="77" t="s">
        <v>235</v>
      </c>
      <c r="B9" s="53"/>
      <c r="G9" s="146" t="s">
        <v>62</v>
      </c>
      <c r="H9" s="317"/>
      <c r="I9" s="318"/>
      <c r="J9" s="338"/>
    </row>
    <row r="10" spans="1:40" ht="21.5" x14ac:dyDescent="0.3">
      <c r="A10" s="211" t="s">
        <v>3</v>
      </c>
      <c r="B10" s="309" t="s">
        <v>50</v>
      </c>
      <c r="C10" s="310"/>
      <c r="D10" s="311"/>
      <c r="E10" s="209" t="s">
        <v>63</v>
      </c>
      <c r="F10" s="210" t="s">
        <v>64</v>
      </c>
      <c r="G10" s="213" t="s">
        <v>65</v>
      </c>
      <c r="H10" s="223" t="s">
        <v>225</v>
      </c>
      <c r="I10" s="224" t="s">
        <v>67</v>
      </c>
      <c r="J10" s="339"/>
    </row>
    <row r="11" spans="1:40" ht="18" customHeight="1" x14ac:dyDescent="0.3">
      <c r="A11" s="202"/>
      <c r="B11" s="191" t="s">
        <v>12</v>
      </c>
      <c r="C11" s="312" t="s">
        <v>224</v>
      </c>
      <c r="D11" s="311"/>
      <c r="E11" s="139"/>
      <c r="F11" s="159"/>
      <c r="G11" s="140"/>
      <c r="H11" s="270"/>
      <c r="I11" s="269">
        <f>$F11*$G11*H11</f>
        <v>0</v>
      </c>
      <c r="J11" s="246"/>
    </row>
    <row r="12" spans="1:40" ht="18" customHeight="1" x14ac:dyDescent="0.3">
      <c r="A12" s="202"/>
      <c r="B12" s="191" t="s">
        <v>13</v>
      </c>
      <c r="C12" s="312" t="s">
        <v>224</v>
      </c>
      <c r="D12" s="311"/>
      <c r="E12" s="139"/>
      <c r="F12" s="159"/>
      <c r="G12" s="140"/>
      <c r="H12" s="270"/>
      <c r="I12" s="269">
        <f t="shared" ref="I12:I21" si="0">$F12*$G12*H12</f>
        <v>0</v>
      </c>
      <c r="J12" s="246"/>
    </row>
    <row r="13" spans="1:40" ht="18" customHeight="1" x14ac:dyDescent="0.3">
      <c r="A13" s="202"/>
      <c r="B13" s="191" t="s">
        <v>14</v>
      </c>
      <c r="C13" s="312" t="s">
        <v>224</v>
      </c>
      <c r="D13" s="311"/>
      <c r="E13" s="139"/>
      <c r="F13" s="159"/>
      <c r="G13" s="140"/>
      <c r="H13" s="270"/>
      <c r="I13" s="269">
        <f t="shared" si="0"/>
        <v>0</v>
      </c>
      <c r="J13" s="246"/>
    </row>
    <row r="14" spans="1:40" ht="18" customHeight="1" x14ac:dyDescent="0.3">
      <c r="A14" s="202"/>
      <c r="B14" s="191" t="s">
        <v>14</v>
      </c>
      <c r="C14" s="312" t="s">
        <v>224</v>
      </c>
      <c r="D14" s="311"/>
      <c r="E14" s="139"/>
      <c r="F14" s="159"/>
      <c r="G14" s="140"/>
      <c r="H14" s="270"/>
      <c r="I14" s="269">
        <f t="shared" si="0"/>
        <v>0</v>
      </c>
      <c r="J14" s="246"/>
    </row>
    <row r="15" spans="1:40" ht="18" customHeight="1" x14ac:dyDescent="0.3">
      <c r="A15" s="202"/>
      <c r="B15" s="191" t="s">
        <v>15</v>
      </c>
      <c r="C15" s="312" t="s">
        <v>224</v>
      </c>
      <c r="D15" s="311"/>
      <c r="E15" s="139"/>
      <c r="F15" s="159"/>
      <c r="G15" s="140"/>
      <c r="H15" s="270"/>
      <c r="I15" s="269">
        <f t="shared" si="0"/>
        <v>0</v>
      </c>
      <c r="J15" s="246"/>
    </row>
    <row r="16" spans="1:40" ht="18" customHeight="1" x14ac:dyDescent="0.3">
      <c r="A16" s="202"/>
      <c r="B16" s="191" t="s">
        <v>15</v>
      </c>
      <c r="C16" s="312" t="s">
        <v>224</v>
      </c>
      <c r="D16" s="311"/>
      <c r="E16" s="139"/>
      <c r="F16" s="159"/>
      <c r="G16" s="140"/>
      <c r="H16" s="270"/>
      <c r="I16" s="269">
        <f t="shared" si="0"/>
        <v>0</v>
      </c>
      <c r="J16" s="246"/>
    </row>
    <row r="17" spans="1:40" ht="18" customHeight="1" x14ac:dyDescent="0.3">
      <c r="A17" s="202"/>
      <c r="B17" s="191" t="s">
        <v>16</v>
      </c>
      <c r="C17" s="312" t="s">
        <v>224</v>
      </c>
      <c r="D17" s="311"/>
      <c r="E17" s="139"/>
      <c r="F17" s="159"/>
      <c r="G17" s="140"/>
      <c r="H17" s="270"/>
      <c r="I17" s="269">
        <f t="shared" si="0"/>
        <v>0</v>
      </c>
      <c r="J17" s="246"/>
    </row>
    <row r="18" spans="1:40" ht="18" customHeight="1" x14ac:dyDescent="0.3">
      <c r="A18" s="202"/>
      <c r="B18" s="191" t="s">
        <v>16</v>
      </c>
      <c r="C18" s="312" t="s">
        <v>224</v>
      </c>
      <c r="D18" s="311"/>
      <c r="E18" s="139"/>
      <c r="F18" s="159"/>
      <c r="G18" s="140"/>
      <c r="H18" s="270"/>
      <c r="I18" s="269">
        <f t="shared" si="0"/>
        <v>0</v>
      </c>
      <c r="J18" s="246"/>
    </row>
    <row r="19" spans="1:40" ht="18" customHeight="1" x14ac:dyDescent="0.3">
      <c r="A19" s="202"/>
      <c r="B19" s="191" t="s">
        <v>17</v>
      </c>
      <c r="C19" s="312" t="s">
        <v>224</v>
      </c>
      <c r="D19" s="311"/>
      <c r="E19" s="139"/>
      <c r="F19" s="159"/>
      <c r="G19" s="140"/>
      <c r="H19" s="270"/>
      <c r="I19" s="269">
        <f t="shared" si="0"/>
        <v>0</v>
      </c>
      <c r="J19" s="246"/>
    </row>
    <row r="20" spans="1:40" ht="18" customHeight="1" x14ac:dyDescent="0.3">
      <c r="A20" s="202"/>
      <c r="B20" s="191" t="s">
        <v>17</v>
      </c>
      <c r="C20" s="312" t="s">
        <v>224</v>
      </c>
      <c r="D20" s="311"/>
      <c r="E20" s="139"/>
      <c r="F20" s="159"/>
      <c r="G20" s="140"/>
      <c r="H20" s="270"/>
      <c r="I20" s="269">
        <f t="shared" si="0"/>
        <v>0</v>
      </c>
      <c r="J20" s="246"/>
    </row>
    <row r="21" spans="1:40" ht="18" customHeight="1" x14ac:dyDescent="0.3">
      <c r="A21" s="202"/>
      <c r="B21" s="191" t="s">
        <v>18</v>
      </c>
      <c r="C21" s="312" t="s">
        <v>224</v>
      </c>
      <c r="D21" s="311"/>
      <c r="E21" s="139"/>
      <c r="F21" s="159"/>
      <c r="G21" s="140"/>
      <c r="H21" s="270"/>
      <c r="I21" s="269">
        <f t="shared" si="0"/>
        <v>0</v>
      </c>
      <c r="J21" s="246"/>
    </row>
    <row r="22" spans="1:40" ht="18" customHeight="1" x14ac:dyDescent="0.3">
      <c r="A22" s="203" t="s">
        <v>69</v>
      </c>
      <c r="B22" s="195"/>
      <c r="C22" s="57"/>
      <c r="D22" s="57"/>
      <c r="E22" s="256"/>
      <c r="F22" s="257"/>
      <c r="G22" s="258"/>
      <c r="H22" s="272"/>
      <c r="I22" s="271">
        <f>SUM(I11:I21)</f>
        <v>0</v>
      </c>
      <c r="J22" s="259">
        <f>SUM(J11:J21)</f>
        <v>0</v>
      </c>
    </row>
    <row r="23" spans="1:40" x14ac:dyDescent="0.3">
      <c r="A23" s="52"/>
      <c r="E23" s="58"/>
      <c r="H23" s="225"/>
      <c r="I23" s="226"/>
      <c r="J23" s="247"/>
    </row>
    <row r="24" spans="1:40" ht="18" customHeight="1" x14ac:dyDescent="0.3">
      <c r="A24" s="54" t="s">
        <v>4</v>
      </c>
      <c r="B24" s="345" t="s">
        <v>51</v>
      </c>
      <c r="C24" s="345"/>
      <c r="D24" s="345"/>
      <c r="E24" s="346"/>
      <c r="F24" s="150"/>
      <c r="G24" s="213" t="s">
        <v>70</v>
      </c>
      <c r="H24" s="227" t="s">
        <v>71</v>
      </c>
      <c r="I24" s="224" t="s">
        <v>67</v>
      </c>
      <c r="J24" s="248" t="s">
        <v>236</v>
      </c>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row>
    <row r="25" spans="1:40" ht="18" customHeight="1" x14ac:dyDescent="0.3">
      <c r="A25" s="202"/>
      <c r="B25" s="191" t="s">
        <v>19</v>
      </c>
      <c r="C25" s="347" t="s">
        <v>72</v>
      </c>
      <c r="D25" s="347"/>
      <c r="E25" s="348"/>
      <c r="F25" s="212"/>
      <c r="G25" s="217">
        <v>0.17249999999999999</v>
      </c>
      <c r="H25" s="274"/>
      <c r="I25" s="273">
        <f>$G25*H25</f>
        <v>0</v>
      </c>
      <c r="J25" s="26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47"/>
    </row>
    <row r="26" spans="1:40" ht="19.5" customHeight="1" x14ac:dyDescent="0.3">
      <c r="A26" s="342" t="s">
        <v>73</v>
      </c>
      <c r="B26" s="342"/>
      <c r="C26" s="342"/>
      <c r="D26" s="342"/>
      <c r="E26" s="260"/>
      <c r="F26" s="260"/>
      <c r="G26" s="258"/>
      <c r="H26" s="268"/>
      <c r="I26" s="275">
        <f>SUM(I25)</f>
        <v>0</v>
      </c>
      <c r="J26" s="268">
        <f>SUM(J25)</f>
        <v>0</v>
      </c>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7"/>
      <c r="AN26" s="47"/>
    </row>
    <row r="27" spans="1:40" x14ac:dyDescent="0.3">
      <c r="A27" s="52"/>
      <c r="E27" s="49"/>
      <c r="F27" s="61"/>
      <c r="H27" s="225"/>
      <c r="I27" s="226"/>
      <c r="J27" s="2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row>
    <row r="28" spans="1:40" ht="18" customHeight="1" x14ac:dyDescent="0.3">
      <c r="A28" s="54" t="s">
        <v>5</v>
      </c>
      <c r="B28" s="343" t="s">
        <v>52</v>
      </c>
      <c r="C28" s="343"/>
      <c r="D28" s="343"/>
      <c r="E28" s="344"/>
      <c r="F28" s="176" t="s">
        <v>63</v>
      </c>
      <c r="G28" s="215" t="s">
        <v>74</v>
      </c>
      <c r="H28" s="228" t="s">
        <v>66</v>
      </c>
      <c r="I28" s="224" t="s">
        <v>67</v>
      </c>
      <c r="J28" s="249" t="s">
        <v>236</v>
      </c>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7"/>
      <c r="AL28" s="47"/>
      <c r="AM28" s="47"/>
      <c r="AN28" s="47"/>
    </row>
    <row r="29" spans="1:40" ht="15.75" customHeight="1" x14ac:dyDescent="0.3">
      <c r="A29" s="202"/>
      <c r="B29" s="191" t="s">
        <v>20</v>
      </c>
      <c r="C29" s="323" t="s">
        <v>75</v>
      </c>
      <c r="D29" s="323"/>
      <c r="E29" s="324"/>
      <c r="F29" s="138"/>
      <c r="G29" s="218"/>
      <c r="H29" s="277"/>
      <c r="I29" s="276">
        <f>H29*G29</f>
        <v>0</v>
      </c>
      <c r="J29" s="278"/>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7"/>
      <c r="AN29" s="47"/>
    </row>
    <row r="30" spans="1:40" ht="15.75" customHeight="1" x14ac:dyDescent="0.3">
      <c r="A30" s="202"/>
      <c r="B30" s="191" t="s">
        <v>226</v>
      </c>
      <c r="C30" s="323" t="s">
        <v>75</v>
      </c>
      <c r="D30" s="323"/>
      <c r="E30" s="324"/>
      <c r="F30" s="138"/>
      <c r="G30" s="218"/>
      <c r="H30" s="277"/>
      <c r="I30" s="276">
        <f>H30*G30</f>
        <v>0</v>
      </c>
      <c r="J30" s="278"/>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c r="AM30" s="47"/>
      <c r="AN30" s="47"/>
    </row>
    <row r="31" spans="1:40" s="161" customFormat="1" ht="18" customHeight="1" x14ac:dyDescent="0.3">
      <c r="A31" s="203" t="s">
        <v>76</v>
      </c>
      <c r="B31" s="194"/>
      <c r="C31" s="194"/>
      <c r="D31" s="204"/>
      <c r="E31" s="256"/>
      <c r="F31" s="257"/>
      <c r="G31" s="257"/>
      <c r="H31" s="280"/>
      <c r="I31" s="279">
        <f>SUM(I29:I30)</f>
        <v>0</v>
      </c>
      <c r="J31" s="281">
        <f>SUM(J29:J30)</f>
        <v>0</v>
      </c>
      <c r="K31" s="70"/>
    </row>
    <row r="32" spans="1:40" x14ac:dyDescent="0.3">
      <c r="A32" s="52"/>
      <c r="E32" s="49"/>
      <c r="F32" s="61"/>
      <c r="H32" s="231"/>
      <c r="I32" s="232"/>
      <c r="J32" s="251"/>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c r="AN32" s="47"/>
    </row>
    <row r="33" spans="1:40" ht="18" customHeight="1" x14ac:dyDescent="0.3">
      <c r="A33" s="54" t="s">
        <v>6</v>
      </c>
      <c r="B33" s="327" t="s">
        <v>53</v>
      </c>
      <c r="C33" s="304"/>
      <c r="D33" s="305"/>
      <c r="E33" s="63"/>
      <c r="F33" s="329"/>
      <c r="G33" s="329"/>
      <c r="H33" s="233" t="s">
        <v>66</v>
      </c>
      <c r="I33" s="234" t="s">
        <v>67</v>
      </c>
      <c r="J33" s="252" t="s">
        <v>236</v>
      </c>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c r="AL33" s="47"/>
      <c r="AM33" s="47"/>
      <c r="AN33" s="47"/>
    </row>
    <row r="34" spans="1:40" ht="15.75" customHeight="1" x14ac:dyDescent="0.3">
      <c r="A34" s="202"/>
      <c r="B34" s="191" t="s">
        <v>21</v>
      </c>
      <c r="C34" s="312" t="s">
        <v>75</v>
      </c>
      <c r="D34" s="311"/>
      <c r="E34" s="330"/>
      <c r="F34" s="331"/>
      <c r="G34" s="219"/>
      <c r="H34" s="283"/>
      <c r="I34" s="282">
        <f>H34*G34</f>
        <v>0</v>
      </c>
      <c r="J34" s="284"/>
      <c r="K34" s="47"/>
      <c r="L34" s="47"/>
      <c r="M34" s="47"/>
      <c r="N34" s="47"/>
      <c r="O34" s="47"/>
      <c r="P34" s="47"/>
      <c r="Q34" s="47"/>
      <c r="R34" s="47"/>
      <c r="S34" s="47"/>
      <c r="T34" s="47"/>
      <c r="U34" s="47"/>
      <c r="V34" s="47"/>
      <c r="W34" s="47"/>
      <c r="X34" s="47"/>
      <c r="Y34" s="47"/>
      <c r="Z34" s="47"/>
      <c r="AA34" s="47"/>
      <c r="AB34" s="47"/>
      <c r="AC34" s="47"/>
      <c r="AD34" s="47"/>
      <c r="AE34" s="47"/>
      <c r="AF34" s="47"/>
      <c r="AG34" s="47"/>
      <c r="AH34" s="47"/>
      <c r="AI34" s="47"/>
      <c r="AJ34" s="47"/>
      <c r="AK34" s="47"/>
      <c r="AL34" s="47"/>
      <c r="AM34" s="47"/>
      <c r="AN34" s="47"/>
    </row>
    <row r="35" spans="1:40" ht="15.75" customHeight="1" x14ac:dyDescent="0.3">
      <c r="A35" s="202"/>
      <c r="B35" s="191" t="s">
        <v>227</v>
      </c>
      <c r="C35" s="349" t="s">
        <v>75</v>
      </c>
      <c r="D35" s="350"/>
      <c r="E35" s="332"/>
      <c r="F35" s="333"/>
      <c r="G35" s="218"/>
      <c r="H35" s="286"/>
      <c r="I35" s="285">
        <f>H35*G35</f>
        <v>0</v>
      </c>
      <c r="J35" s="28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47"/>
      <c r="AM35" s="47"/>
      <c r="AN35" s="47"/>
    </row>
    <row r="36" spans="1:40" s="161" customFormat="1" ht="19.5" customHeight="1" x14ac:dyDescent="0.3">
      <c r="A36" s="203" t="s">
        <v>77</v>
      </c>
      <c r="B36" s="194"/>
      <c r="C36" s="194"/>
      <c r="D36" s="204"/>
      <c r="E36" s="256"/>
      <c r="F36" s="257"/>
      <c r="G36" s="257"/>
      <c r="H36" s="268"/>
      <c r="I36" s="275">
        <f>SUM(I34:I35)</f>
        <v>0</v>
      </c>
      <c r="J36" s="268">
        <f>SUM(J34:J35)</f>
        <v>0</v>
      </c>
    </row>
    <row r="37" spans="1:40" x14ac:dyDescent="0.3">
      <c r="H37" s="235"/>
      <c r="I37" s="236"/>
      <c r="J37" s="253"/>
    </row>
    <row r="38" spans="1:40" ht="18" customHeight="1" x14ac:dyDescent="0.3">
      <c r="A38" s="54" t="s">
        <v>7</v>
      </c>
      <c r="B38" s="327" t="s">
        <v>54</v>
      </c>
      <c r="C38" s="304"/>
      <c r="D38" s="305"/>
      <c r="E38" s="66"/>
      <c r="F38" s="60"/>
      <c r="G38" s="60"/>
      <c r="H38" s="225"/>
      <c r="I38" s="226"/>
      <c r="J38" s="2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row>
    <row r="39" spans="1:40" x14ac:dyDescent="0.3">
      <c r="A39" s="131"/>
      <c r="B39" s="327" t="s">
        <v>78</v>
      </c>
      <c r="C39" s="304"/>
      <c r="D39" s="305"/>
      <c r="E39" s="151" t="s">
        <v>79</v>
      </c>
      <c r="F39" s="192" t="s">
        <v>233</v>
      </c>
      <c r="G39" s="290" t="s">
        <v>232</v>
      </c>
      <c r="H39" s="227" t="s">
        <v>66</v>
      </c>
      <c r="I39" s="237" t="s">
        <v>49</v>
      </c>
      <c r="J39" s="248" t="s">
        <v>236</v>
      </c>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row>
    <row r="40" spans="1:40" ht="14.25" customHeight="1" thickBot="1" x14ac:dyDescent="0.35">
      <c r="A40" s="202"/>
      <c r="B40" s="191" t="s">
        <v>22</v>
      </c>
      <c r="C40" s="193" t="s">
        <v>228</v>
      </c>
      <c r="D40" s="193"/>
      <c r="E40" s="163"/>
      <c r="F40" s="164"/>
      <c r="G40" s="220"/>
      <c r="H40" s="277"/>
      <c r="I40" s="276">
        <f t="shared" ref="I40:I50" si="1">E40*H40*F40</f>
        <v>0</v>
      </c>
      <c r="J40" s="278"/>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row>
    <row r="41" spans="1:40" ht="14.25" customHeight="1" thickBot="1" x14ac:dyDescent="0.35">
      <c r="A41" s="202"/>
      <c r="B41" s="191" t="s">
        <v>23</v>
      </c>
      <c r="C41" s="193" t="s">
        <v>228</v>
      </c>
      <c r="D41" s="193"/>
      <c r="E41" s="163"/>
      <c r="F41" s="164"/>
      <c r="G41" s="220"/>
      <c r="H41" s="277"/>
      <c r="I41" s="276">
        <f t="shared" si="1"/>
        <v>0</v>
      </c>
      <c r="J41" s="278"/>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row>
    <row r="42" spans="1:40" ht="14.25" customHeight="1" thickBot="1" x14ac:dyDescent="0.35">
      <c r="A42" s="202"/>
      <c r="B42" s="191" t="s">
        <v>24</v>
      </c>
      <c r="C42" s="193" t="s">
        <v>228</v>
      </c>
      <c r="D42" s="193"/>
      <c r="E42" s="163"/>
      <c r="F42" s="164"/>
      <c r="G42" s="220"/>
      <c r="H42" s="277"/>
      <c r="I42" s="276">
        <f t="shared" si="1"/>
        <v>0</v>
      </c>
      <c r="J42" s="278"/>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row>
    <row r="43" spans="1:40" ht="14.25" customHeight="1" thickBot="1" x14ac:dyDescent="0.35">
      <c r="A43" s="202"/>
      <c r="B43" s="191" t="s">
        <v>25</v>
      </c>
      <c r="C43" s="193" t="s">
        <v>228</v>
      </c>
      <c r="D43" s="193"/>
      <c r="E43" s="163"/>
      <c r="F43" s="164"/>
      <c r="G43" s="220"/>
      <c r="H43" s="277"/>
      <c r="I43" s="276">
        <f t="shared" si="1"/>
        <v>0</v>
      </c>
      <c r="J43" s="278"/>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row>
    <row r="44" spans="1:40" ht="14.25" customHeight="1" thickBot="1" x14ac:dyDescent="0.35">
      <c r="A44" s="202"/>
      <c r="B44" s="191" t="s">
        <v>26</v>
      </c>
      <c r="C44" s="193" t="s">
        <v>228</v>
      </c>
      <c r="D44" s="193"/>
      <c r="E44" s="163"/>
      <c r="F44" s="164"/>
      <c r="G44" s="220"/>
      <c r="H44" s="277"/>
      <c r="I44" s="276">
        <f t="shared" si="1"/>
        <v>0</v>
      </c>
      <c r="J44" s="278"/>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row>
    <row r="45" spans="1:40" ht="14.25" customHeight="1" thickBot="1" x14ac:dyDescent="0.35">
      <c r="A45" s="202"/>
      <c r="B45" s="191" t="s">
        <v>27</v>
      </c>
      <c r="C45" s="193" t="s">
        <v>228</v>
      </c>
      <c r="D45" s="193"/>
      <c r="E45" s="163"/>
      <c r="F45" s="164"/>
      <c r="G45" s="220"/>
      <c r="H45" s="277"/>
      <c r="I45" s="276">
        <f t="shared" si="1"/>
        <v>0</v>
      </c>
      <c r="J45" s="278"/>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row>
    <row r="46" spans="1:40" ht="14.25" customHeight="1" thickBot="1" x14ac:dyDescent="0.35">
      <c r="A46" s="202"/>
      <c r="B46" s="191" t="s">
        <v>28</v>
      </c>
      <c r="C46" s="193" t="s">
        <v>228</v>
      </c>
      <c r="D46" s="193"/>
      <c r="E46" s="163"/>
      <c r="F46" s="164"/>
      <c r="G46" s="220"/>
      <c r="H46" s="277"/>
      <c r="I46" s="276">
        <f t="shared" si="1"/>
        <v>0</v>
      </c>
      <c r="J46" s="278"/>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row>
    <row r="47" spans="1:40" ht="14.25" customHeight="1" thickBot="1" x14ac:dyDescent="0.35">
      <c r="A47" s="202"/>
      <c r="B47" s="191" t="s">
        <v>29</v>
      </c>
      <c r="C47" s="193" t="s">
        <v>228</v>
      </c>
      <c r="D47" s="193"/>
      <c r="E47" s="163"/>
      <c r="F47" s="164"/>
      <c r="G47" s="220"/>
      <c r="H47" s="277"/>
      <c r="I47" s="276">
        <f t="shared" si="1"/>
        <v>0</v>
      </c>
      <c r="J47" s="278"/>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row>
    <row r="48" spans="1:40" ht="14.25" customHeight="1" thickBot="1" x14ac:dyDescent="0.35">
      <c r="A48" s="202"/>
      <c r="B48" s="191" t="s">
        <v>30</v>
      </c>
      <c r="C48" s="193" t="s">
        <v>228</v>
      </c>
      <c r="D48" s="193"/>
      <c r="E48" s="163"/>
      <c r="F48" s="164"/>
      <c r="G48" s="220"/>
      <c r="H48" s="277"/>
      <c r="I48" s="276">
        <f t="shared" si="1"/>
        <v>0</v>
      </c>
      <c r="J48" s="278"/>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row>
    <row r="49" spans="1:40" ht="14.25" customHeight="1" thickBot="1" x14ac:dyDescent="0.35">
      <c r="A49" s="202"/>
      <c r="B49" s="191" t="s">
        <v>31</v>
      </c>
      <c r="C49" s="193" t="s">
        <v>228</v>
      </c>
      <c r="D49" s="193"/>
      <c r="E49" s="163"/>
      <c r="F49" s="164"/>
      <c r="G49" s="220"/>
      <c r="H49" s="277"/>
      <c r="I49" s="276">
        <f t="shared" si="1"/>
        <v>0</v>
      </c>
      <c r="J49" s="278"/>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row>
    <row r="50" spans="1:40" ht="14.25" customHeight="1" thickBot="1" x14ac:dyDescent="0.35">
      <c r="A50" s="202"/>
      <c r="B50" s="191" t="s">
        <v>32</v>
      </c>
      <c r="C50" s="193" t="s">
        <v>228</v>
      </c>
      <c r="D50" s="193"/>
      <c r="E50" s="182"/>
      <c r="F50" s="164"/>
      <c r="G50" s="220"/>
      <c r="H50" s="277"/>
      <c r="I50" s="276">
        <f t="shared" si="1"/>
        <v>0</v>
      </c>
      <c r="J50" s="278"/>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row>
    <row r="51" spans="1:40" x14ac:dyDescent="0.3">
      <c r="A51" s="242" t="s">
        <v>80</v>
      </c>
      <c r="B51" s="243"/>
      <c r="C51" s="243"/>
      <c r="D51" s="244"/>
      <c r="E51" s="151" t="s">
        <v>79</v>
      </c>
      <c r="F51" s="288" t="s">
        <v>233</v>
      </c>
      <c r="G51" s="289" t="s">
        <v>232</v>
      </c>
      <c r="H51" s="227" t="s">
        <v>66</v>
      </c>
      <c r="I51" s="237" t="s">
        <v>49</v>
      </c>
      <c r="J51" s="248" t="s">
        <v>236</v>
      </c>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row>
    <row r="52" spans="1:40" ht="15.75" customHeight="1" thickBot="1" x14ac:dyDescent="0.35">
      <c r="B52" s="162" t="s">
        <v>33</v>
      </c>
      <c r="C52" s="193" t="s">
        <v>228</v>
      </c>
      <c r="D52" s="158"/>
      <c r="E52" s="163"/>
      <c r="F52" s="164"/>
      <c r="G52" s="221"/>
      <c r="H52" s="277"/>
      <c r="I52" s="276">
        <f t="shared" ref="I52:I57" si="2">E52*H52*F52</f>
        <v>0</v>
      </c>
      <c r="J52" s="278"/>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row>
    <row r="53" spans="1:40" ht="15.75" customHeight="1" thickBot="1" x14ac:dyDescent="0.35">
      <c r="B53" s="162" t="s">
        <v>34</v>
      </c>
      <c r="C53" s="193" t="s">
        <v>228</v>
      </c>
      <c r="D53" s="158"/>
      <c r="E53" s="163"/>
      <c r="F53" s="164"/>
      <c r="G53" s="221"/>
      <c r="H53" s="277"/>
      <c r="I53" s="276">
        <f t="shared" si="2"/>
        <v>0</v>
      </c>
      <c r="J53" s="278"/>
      <c r="K53" s="47"/>
      <c r="L53" s="47"/>
      <c r="M53" s="47"/>
      <c r="N53" s="47"/>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row>
    <row r="54" spans="1:40" ht="15.75" customHeight="1" thickBot="1" x14ac:dyDescent="0.35">
      <c r="B54" s="162" t="s">
        <v>35</v>
      </c>
      <c r="C54" s="193" t="s">
        <v>228</v>
      </c>
      <c r="D54" s="158"/>
      <c r="E54" s="163"/>
      <c r="F54" s="164"/>
      <c r="G54" s="221"/>
      <c r="H54" s="277"/>
      <c r="I54" s="276">
        <f t="shared" si="2"/>
        <v>0</v>
      </c>
      <c r="J54" s="278"/>
      <c r="K54" s="47"/>
      <c r="L54" s="47"/>
      <c r="M54" s="47"/>
      <c r="N54" s="47"/>
      <c r="O54" s="47"/>
      <c r="P54" s="47"/>
      <c r="Q54" s="47"/>
      <c r="R54" s="47"/>
      <c r="S54" s="47"/>
      <c r="T54" s="47"/>
      <c r="U54" s="47"/>
      <c r="V54" s="47"/>
      <c r="W54" s="47"/>
      <c r="X54" s="47"/>
      <c r="Y54" s="47"/>
      <c r="Z54" s="47"/>
      <c r="AA54" s="47"/>
      <c r="AB54" s="47"/>
      <c r="AC54" s="47"/>
      <c r="AD54" s="47"/>
      <c r="AE54" s="47"/>
      <c r="AF54" s="47"/>
      <c r="AG54" s="47"/>
      <c r="AH54" s="47"/>
      <c r="AI54" s="47"/>
      <c r="AJ54" s="47"/>
      <c r="AK54" s="47"/>
      <c r="AL54" s="47"/>
      <c r="AM54" s="47"/>
      <c r="AN54" s="47"/>
    </row>
    <row r="55" spans="1:40" ht="15.75" customHeight="1" thickBot="1" x14ac:dyDescent="0.35">
      <c r="B55" s="162" t="s">
        <v>36</v>
      </c>
      <c r="C55" s="193" t="s">
        <v>228</v>
      </c>
      <c r="D55" s="158"/>
      <c r="E55" s="163"/>
      <c r="F55" s="164"/>
      <c r="G55" s="221"/>
      <c r="H55" s="277"/>
      <c r="I55" s="276">
        <f t="shared" si="2"/>
        <v>0</v>
      </c>
      <c r="J55" s="278"/>
      <c r="K55" s="47"/>
      <c r="L55" s="47"/>
      <c r="M55" s="47"/>
      <c r="N55" s="47"/>
      <c r="O55" s="47"/>
      <c r="P55" s="47"/>
      <c r="Q55" s="47"/>
      <c r="R55" s="47"/>
      <c r="S55" s="47"/>
      <c r="T55" s="47"/>
      <c r="U55" s="47"/>
      <c r="V55" s="47"/>
      <c r="W55" s="47"/>
      <c r="X55" s="47"/>
      <c r="Y55" s="47"/>
      <c r="Z55" s="47"/>
      <c r="AA55" s="47"/>
      <c r="AB55" s="47"/>
      <c r="AC55" s="47"/>
      <c r="AD55" s="47"/>
      <c r="AE55" s="47"/>
      <c r="AF55" s="47"/>
      <c r="AG55" s="47"/>
      <c r="AH55" s="47"/>
      <c r="AI55" s="47"/>
      <c r="AJ55" s="47"/>
      <c r="AK55" s="47"/>
      <c r="AL55" s="47"/>
      <c r="AM55" s="47"/>
      <c r="AN55" s="47"/>
    </row>
    <row r="56" spans="1:40" ht="15.75" customHeight="1" thickBot="1" x14ac:dyDescent="0.35">
      <c r="B56" s="162" t="s">
        <v>37</v>
      </c>
      <c r="C56" s="193" t="s">
        <v>228</v>
      </c>
      <c r="D56" s="158"/>
      <c r="E56" s="163"/>
      <c r="F56" s="164"/>
      <c r="G56" s="221"/>
      <c r="H56" s="277"/>
      <c r="I56" s="276">
        <f t="shared" si="2"/>
        <v>0</v>
      </c>
      <c r="J56" s="278"/>
      <c r="K56" s="47"/>
      <c r="L56" s="47"/>
      <c r="M56" s="47"/>
      <c r="N56" s="47"/>
      <c r="O56" s="47"/>
      <c r="P56" s="47"/>
      <c r="Q56" s="47"/>
      <c r="R56" s="47"/>
      <c r="S56" s="47"/>
      <c r="T56" s="47"/>
      <c r="U56" s="47"/>
      <c r="V56" s="47"/>
      <c r="W56" s="47"/>
      <c r="X56" s="47"/>
      <c r="Y56" s="47"/>
      <c r="Z56" s="47"/>
      <c r="AA56" s="47"/>
      <c r="AB56" s="47"/>
      <c r="AC56" s="47"/>
      <c r="AD56" s="47"/>
      <c r="AE56" s="47"/>
      <c r="AF56" s="47"/>
      <c r="AG56" s="47"/>
      <c r="AH56" s="47"/>
      <c r="AI56" s="47"/>
      <c r="AJ56" s="47"/>
      <c r="AK56" s="47"/>
      <c r="AL56" s="47"/>
      <c r="AM56" s="47"/>
      <c r="AN56" s="47"/>
    </row>
    <row r="57" spans="1:40" ht="15.75" customHeight="1" thickBot="1" x14ac:dyDescent="0.35">
      <c r="B57" s="162" t="s">
        <v>38</v>
      </c>
      <c r="C57" s="193" t="s">
        <v>228</v>
      </c>
      <c r="D57" s="158"/>
      <c r="E57" s="163"/>
      <c r="F57" s="164"/>
      <c r="G57" s="221"/>
      <c r="H57" s="277"/>
      <c r="I57" s="276">
        <f t="shared" si="2"/>
        <v>0</v>
      </c>
      <c r="J57" s="278"/>
      <c r="K57" s="47"/>
      <c r="L57" s="47"/>
      <c r="M57" s="47"/>
      <c r="N57" s="47"/>
      <c r="O57" s="47"/>
      <c r="P57" s="47"/>
      <c r="Q57" s="47"/>
      <c r="R57" s="47"/>
      <c r="S57" s="47"/>
      <c r="T57" s="47"/>
      <c r="U57" s="47"/>
      <c r="V57" s="47"/>
      <c r="W57" s="47"/>
      <c r="X57" s="47"/>
      <c r="Y57" s="47"/>
      <c r="Z57" s="47"/>
      <c r="AA57" s="47"/>
      <c r="AB57" s="47"/>
      <c r="AC57" s="47"/>
      <c r="AD57" s="47"/>
      <c r="AE57" s="47"/>
      <c r="AF57" s="47"/>
      <c r="AG57" s="47"/>
      <c r="AH57" s="47"/>
      <c r="AI57" s="47"/>
      <c r="AJ57" s="47"/>
      <c r="AK57" s="47"/>
      <c r="AL57" s="47"/>
      <c r="AM57" s="47"/>
      <c r="AN57" s="47"/>
    </row>
    <row r="58" spans="1:40" ht="18" customHeight="1" x14ac:dyDescent="0.3">
      <c r="A58" s="194" t="s">
        <v>81</v>
      </c>
      <c r="B58" s="195"/>
      <c r="E58" s="151" t="s">
        <v>79</v>
      </c>
      <c r="F58" s="288" t="s">
        <v>233</v>
      </c>
      <c r="G58" s="289" t="s">
        <v>232</v>
      </c>
      <c r="H58" s="227" t="s">
        <v>66</v>
      </c>
      <c r="I58" s="237" t="s">
        <v>49</v>
      </c>
      <c r="J58" s="248" t="s">
        <v>236</v>
      </c>
      <c r="K58" s="47"/>
      <c r="L58" s="47"/>
      <c r="M58" s="47"/>
      <c r="N58" s="47"/>
      <c r="O58" s="47"/>
      <c r="P58" s="47"/>
      <c r="Q58" s="47"/>
      <c r="R58" s="47"/>
      <c r="S58" s="47"/>
      <c r="T58" s="47"/>
      <c r="U58" s="47"/>
      <c r="V58" s="47"/>
      <c r="W58" s="47"/>
      <c r="X58" s="47"/>
      <c r="Y58" s="47"/>
      <c r="Z58" s="47"/>
      <c r="AA58" s="47"/>
      <c r="AB58" s="47"/>
      <c r="AC58" s="47"/>
      <c r="AD58" s="47"/>
      <c r="AE58" s="47"/>
      <c r="AF58" s="47"/>
      <c r="AG58" s="47"/>
      <c r="AH58" s="47"/>
      <c r="AI58" s="47"/>
      <c r="AJ58" s="47"/>
      <c r="AK58" s="47"/>
      <c r="AL58" s="47"/>
      <c r="AM58" s="47"/>
      <c r="AN58" s="47"/>
    </row>
    <row r="59" spans="1:40" ht="13.5" thickBot="1" x14ac:dyDescent="0.35">
      <c r="B59" s="162" t="s">
        <v>39</v>
      </c>
      <c r="C59" s="193" t="s">
        <v>228</v>
      </c>
      <c r="D59" s="163"/>
      <c r="E59" s="163"/>
      <c r="F59" s="163"/>
      <c r="G59" s="222"/>
      <c r="H59" s="277"/>
      <c r="I59" s="276">
        <f>E59*H59*F59</f>
        <v>0</v>
      </c>
      <c r="J59" s="278"/>
      <c r="K59" s="47"/>
      <c r="L59" s="47"/>
      <c r="M59" s="47"/>
      <c r="N59" s="47"/>
      <c r="O59" s="47"/>
      <c r="P59" s="47"/>
      <c r="Q59" s="47"/>
      <c r="R59" s="47"/>
      <c r="S59" s="47"/>
      <c r="T59" s="47"/>
      <c r="U59" s="47"/>
      <c r="V59" s="47"/>
      <c r="W59" s="47"/>
      <c r="X59" s="47"/>
      <c r="Y59" s="47"/>
      <c r="Z59" s="47"/>
      <c r="AA59" s="47"/>
      <c r="AB59" s="47"/>
      <c r="AC59" s="47"/>
      <c r="AD59" s="47"/>
      <c r="AE59" s="47"/>
      <c r="AF59" s="47"/>
      <c r="AG59" s="47"/>
      <c r="AH59" s="47"/>
      <c r="AI59" s="47"/>
      <c r="AJ59" s="47"/>
      <c r="AK59" s="47"/>
      <c r="AL59" s="47"/>
      <c r="AM59" s="47"/>
      <c r="AN59" s="47"/>
    </row>
    <row r="60" spans="1:40" ht="13.5" thickBot="1" x14ac:dyDescent="0.35">
      <c r="B60" s="162" t="s">
        <v>40</v>
      </c>
      <c r="C60" s="193" t="s">
        <v>228</v>
      </c>
      <c r="D60" s="163"/>
      <c r="E60" s="163"/>
      <c r="F60" s="163"/>
      <c r="G60" s="222"/>
      <c r="H60" s="277"/>
      <c r="I60" s="276">
        <f>E60*H60*F60</f>
        <v>0</v>
      </c>
      <c r="J60" s="278"/>
      <c r="K60" s="47"/>
      <c r="L60" s="47"/>
      <c r="M60" s="47"/>
      <c r="N60" s="47"/>
      <c r="O60" s="47"/>
      <c r="P60" s="47"/>
      <c r="Q60" s="47"/>
      <c r="R60" s="47"/>
      <c r="S60" s="47"/>
      <c r="T60" s="47"/>
      <c r="U60" s="47"/>
      <c r="V60" s="47"/>
      <c r="W60" s="47"/>
      <c r="X60" s="47"/>
      <c r="Y60" s="47"/>
      <c r="Z60" s="47"/>
      <c r="AA60" s="47"/>
      <c r="AB60" s="47"/>
      <c r="AC60" s="47"/>
      <c r="AD60" s="47"/>
      <c r="AE60" s="47"/>
      <c r="AF60" s="47"/>
      <c r="AG60" s="47"/>
      <c r="AH60" s="47"/>
      <c r="AI60" s="47"/>
      <c r="AJ60" s="47"/>
      <c r="AK60" s="47"/>
      <c r="AL60" s="47"/>
      <c r="AM60" s="47"/>
      <c r="AN60" s="47"/>
    </row>
    <row r="61" spans="1:40" ht="13.5" thickBot="1" x14ac:dyDescent="0.35">
      <c r="B61" s="162" t="s">
        <v>41</v>
      </c>
      <c r="C61" s="193" t="s">
        <v>228</v>
      </c>
      <c r="D61" s="163"/>
      <c r="E61" s="163"/>
      <c r="F61" s="163"/>
      <c r="G61" s="222"/>
      <c r="H61" s="277"/>
      <c r="I61" s="276">
        <f>E61*H61*F61</f>
        <v>0</v>
      </c>
      <c r="J61" s="278"/>
      <c r="K61" s="47"/>
      <c r="L61" s="47"/>
      <c r="M61" s="47"/>
      <c r="N61" s="47"/>
      <c r="O61" s="47"/>
      <c r="P61" s="47"/>
      <c r="Q61" s="47"/>
      <c r="R61" s="47"/>
      <c r="S61" s="47"/>
      <c r="T61" s="47"/>
      <c r="U61" s="47"/>
      <c r="V61" s="47"/>
      <c r="W61" s="47"/>
      <c r="X61" s="47"/>
      <c r="Y61" s="47"/>
      <c r="Z61" s="47"/>
      <c r="AA61" s="47"/>
      <c r="AB61" s="47"/>
      <c r="AC61" s="47"/>
      <c r="AD61" s="47"/>
      <c r="AE61" s="47"/>
      <c r="AF61" s="47"/>
      <c r="AG61" s="47"/>
      <c r="AH61" s="47"/>
      <c r="AI61" s="47"/>
      <c r="AJ61" s="47"/>
      <c r="AK61" s="47"/>
      <c r="AL61" s="47"/>
      <c r="AM61" s="47"/>
      <c r="AN61" s="47"/>
    </row>
    <row r="62" spans="1:40" x14ac:dyDescent="0.3">
      <c r="B62" s="162" t="s">
        <v>42</v>
      </c>
      <c r="C62" s="214" t="s">
        <v>228</v>
      </c>
      <c r="D62" s="261"/>
      <c r="E62" s="261"/>
      <c r="F62" s="261"/>
      <c r="G62" s="262"/>
      <c r="H62" s="277"/>
      <c r="I62" s="276">
        <f>E62*H62*F62</f>
        <v>0</v>
      </c>
      <c r="J62" s="278"/>
      <c r="K62" s="47"/>
      <c r="L62" s="47"/>
      <c r="M62" s="47"/>
      <c r="N62" s="47"/>
      <c r="O62" s="47"/>
      <c r="P62" s="47"/>
      <c r="Q62" s="47"/>
      <c r="R62" s="47"/>
      <c r="S62" s="47"/>
      <c r="T62" s="47"/>
      <c r="U62" s="47"/>
      <c r="V62" s="47"/>
      <c r="W62" s="47"/>
      <c r="X62" s="47"/>
      <c r="Y62" s="47"/>
      <c r="Z62" s="47"/>
      <c r="AA62" s="47"/>
      <c r="AB62" s="47"/>
      <c r="AC62" s="47"/>
      <c r="AD62" s="47"/>
      <c r="AE62" s="47"/>
      <c r="AF62" s="47"/>
      <c r="AG62" s="47"/>
      <c r="AH62" s="47"/>
      <c r="AI62" s="47"/>
      <c r="AJ62" s="47"/>
      <c r="AK62" s="47"/>
      <c r="AL62" s="47"/>
      <c r="AM62" s="47"/>
      <c r="AN62" s="47"/>
    </row>
    <row r="63" spans="1:40" s="161" customFormat="1" ht="21.75" customHeight="1" x14ac:dyDescent="0.3">
      <c r="A63" s="263" t="s">
        <v>82</v>
      </c>
      <c r="B63" s="264"/>
      <c r="C63" s="264"/>
      <c r="D63" s="265"/>
      <c r="E63" s="258"/>
      <c r="F63" s="266"/>
      <c r="G63" s="266"/>
      <c r="H63" s="268"/>
      <c r="I63" s="275">
        <f>SUM(I40:I62)</f>
        <v>0</v>
      </c>
      <c r="J63" s="268">
        <f>SUM(J40:J62)</f>
        <v>0</v>
      </c>
      <c r="K63" s="172"/>
      <c r="L63" s="172"/>
      <c r="M63" s="172"/>
      <c r="N63" s="172"/>
      <c r="O63" s="172"/>
      <c r="P63" s="172"/>
      <c r="Q63" s="172"/>
      <c r="R63" s="172"/>
      <c r="S63" s="172"/>
      <c r="T63" s="172"/>
      <c r="U63" s="172"/>
      <c r="V63" s="172"/>
      <c r="W63" s="172"/>
      <c r="X63" s="172"/>
      <c r="Y63" s="172"/>
      <c r="Z63" s="172"/>
      <c r="AA63" s="172"/>
      <c r="AB63" s="172"/>
      <c r="AC63" s="172"/>
      <c r="AD63" s="172"/>
      <c r="AE63" s="172"/>
      <c r="AF63" s="172"/>
      <c r="AG63" s="172"/>
      <c r="AH63" s="172"/>
      <c r="AI63" s="172"/>
      <c r="AJ63" s="172"/>
      <c r="AK63" s="172"/>
      <c r="AL63" s="172"/>
      <c r="AM63" s="172"/>
      <c r="AN63" s="172"/>
    </row>
    <row r="64" spans="1:40" ht="18" customHeight="1" x14ac:dyDescent="0.3">
      <c r="H64" s="238"/>
      <c r="I64" s="239"/>
      <c r="J64" s="254"/>
      <c r="K64" s="47"/>
      <c r="L64" s="47"/>
      <c r="M64" s="47"/>
      <c r="N64" s="47"/>
      <c r="O64" s="47"/>
      <c r="P64" s="47"/>
      <c r="Q64" s="47"/>
      <c r="R64" s="47"/>
      <c r="S64" s="47"/>
      <c r="T64" s="47"/>
      <c r="U64" s="47"/>
      <c r="V64" s="47"/>
      <c r="W64" s="47"/>
      <c r="X64" s="47"/>
      <c r="Y64" s="47"/>
      <c r="Z64" s="47"/>
      <c r="AA64" s="47"/>
      <c r="AB64" s="47"/>
      <c r="AC64" s="47"/>
      <c r="AD64" s="47"/>
      <c r="AE64" s="47"/>
      <c r="AF64" s="47"/>
      <c r="AG64" s="47"/>
      <c r="AH64" s="47"/>
      <c r="AI64" s="47"/>
      <c r="AJ64" s="47"/>
      <c r="AK64" s="47"/>
      <c r="AL64" s="47"/>
      <c r="AM64" s="47"/>
      <c r="AN64" s="47"/>
    </row>
    <row r="65" spans="1:40" x14ac:dyDescent="0.3">
      <c r="A65" s="54" t="s">
        <v>8</v>
      </c>
      <c r="B65" s="327" t="s">
        <v>55</v>
      </c>
      <c r="C65" s="304"/>
      <c r="D65" s="305"/>
      <c r="E65" s="151" t="s">
        <v>79</v>
      </c>
      <c r="F65" s="288" t="s">
        <v>233</v>
      </c>
      <c r="G65" s="289" t="s">
        <v>232</v>
      </c>
      <c r="H65" s="227" t="s">
        <v>66</v>
      </c>
      <c r="I65" s="237" t="s">
        <v>49</v>
      </c>
      <c r="J65" s="248" t="s">
        <v>236</v>
      </c>
    </row>
    <row r="66" spans="1:40" ht="18" customHeight="1" x14ac:dyDescent="0.3">
      <c r="A66" s="205"/>
      <c r="B66" s="162" t="s">
        <v>229</v>
      </c>
      <c r="C66" s="216" t="s">
        <v>228</v>
      </c>
      <c r="D66" s="163"/>
      <c r="E66" s="163"/>
      <c r="F66" s="163"/>
      <c r="G66" s="222"/>
      <c r="H66" s="277"/>
      <c r="I66" s="276">
        <f>E66*H66*F66</f>
        <v>0</v>
      </c>
      <c r="J66" s="278"/>
    </row>
    <row r="67" spans="1:40" ht="18" customHeight="1" thickBot="1" x14ac:dyDescent="0.35">
      <c r="A67" s="206"/>
      <c r="B67" s="162" t="s">
        <v>230</v>
      </c>
      <c r="C67" s="216" t="s">
        <v>228</v>
      </c>
      <c r="D67" s="163"/>
      <c r="E67" s="163"/>
      <c r="F67" s="163"/>
      <c r="G67" s="222"/>
      <c r="H67" s="277"/>
      <c r="I67" s="276">
        <f>E67*H67*F67</f>
        <v>0</v>
      </c>
      <c r="J67" s="278"/>
    </row>
    <row r="68" spans="1:40" s="160" customFormat="1" ht="18.75" customHeight="1" x14ac:dyDescent="0.3">
      <c r="A68" s="199" t="s">
        <v>83</v>
      </c>
      <c r="B68" s="200"/>
      <c r="C68" s="200"/>
      <c r="D68" s="201"/>
      <c r="E68" s="256"/>
      <c r="F68" s="257"/>
      <c r="G68" s="257"/>
      <c r="H68" s="268"/>
      <c r="I68" s="275">
        <f>SUM(I66:I67)</f>
        <v>0</v>
      </c>
      <c r="J68" s="268">
        <f>SUM(J66:J67)</f>
        <v>0</v>
      </c>
      <c r="K68" s="173"/>
      <c r="L68" s="173"/>
      <c r="M68" s="173"/>
      <c r="N68" s="173"/>
      <c r="O68" s="173"/>
      <c r="P68" s="173"/>
      <c r="Q68" s="173"/>
      <c r="R68" s="173"/>
      <c r="S68" s="173"/>
      <c r="T68" s="173"/>
      <c r="U68" s="173"/>
      <c r="V68" s="173"/>
      <c r="W68" s="173"/>
      <c r="X68" s="173"/>
      <c r="Y68" s="173"/>
      <c r="Z68" s="173"/>
      <c r="AA68" s="173"/>
      <c r="AB68" s="173"/>
      <c r="AC68" s="173"/>
      <c r="AD68" s="173"/>
      <c r="AE68" s="173"/>
      <c r="AF68" s="173"/>
      <c r="AG68" s="173"/>
      <c r="AH68" s="173"/>
      <c r="AI68" s="173"/>
      <c r="AJ68" s="173"/>
      <c r="AK68" s="173"/>
      <c r="AL68" s="173"/>
      <c r="AM68" s="173"/>
      <c r="AN68" s="173"/>
    </row>
    <row r="69" spans="1:40" x14ac:dyDescent="0.3">
      <c r="A69" s="52"/>
      <c r="B69" s="62"/>
      <c r="E69" s="49"/>
      <c r="F69" s="61"/>
      <c r="H69" s="225"/>
      <c r="I69" s="226"/>
      <c r="J69" s="247"/>
    </row>
    <row r="70" spans="1:40" s="65" customFormat="1" ht="18" customHeight="1" x14ac:dyDescent="0.3">
      <c r="A70" s="54" t="s">
        <v>9</v>
      </c>
      <c r="B70" s="327" t="s">
        <v>56</v>
      </c>
      <c r="C70" s="304"/>
      <c r="D70" s="305"/>
      <c r="E70" s="64"/>
      <c r="F70" s="55"/>
      <c r="G70" s="55"/>
      <c r="H70" s="277"/>
      <c r="I70" s="276"/>
      <c r="J70" s="278"/>
      <c r="K70" s="72"/>
      <c r="L70" s="72"/>
      <c r="M70" s="72"/>
      <c r="N70" s="72"/>
      <c r="O70" s="72"/>
      <c r="P70" s="72"/>
      <c r="Q70" s="72"/>
      <c r="R70" s="72"/>
      <c r="S70" s="72"/>
      <c r="T70" s="72"/>
      <c r="U70" s="72"/>
      <c r="V70" s="72"/>
      <c r="W70" s="72"/>
      <c r="X70" s="72"/>
      <c r="Y70" s="72"/>
      <c r="Z70" s="72"/>
      <c r="AA70" s="72"/>
      <c r="AB70" s="72"/>
      <c r="AC70" s="72"/>
      <c r="AD70" s="72"/>
      <c r="AE70" s="72"/>
      <c r="AF70" s="72"/>
      <c r="AG70" s="72"/>
      <c r="AH70" s="72"/>
      <c r="AI70" s="72"/>
      <c r="AJ70" s="72"/>
      <c r="AK70" s="72"/>
      <c r="AL70" s="72"/>
      <c r="AM70" s="72"/>
      <c r="AN70" s="72"/>
    </row>
    <row r="71" spans="1:40" s="65" customFormat="1" ht="18" customHeight="1" thickBot="1" x14ac:dyDescent="0.35">
      <c r="A71" s="207"/>
      <c r="B71" s="208" t="s">
        <v>231</v>
      </c>
      <c r="C71" s="328" t="s">
        <v>84</v>
      </c>
      <c r="D71" s="311"/>
      <c r="E71" s="163"/>
      <c r="F71" s="163"/>
      <c r="G71" s="163"/>
      <c r="H71" s="229"/>
      <c r="I71" s="230"/>
      <c r="J71" s="250"/>
      <c r="K71" s="72"/>
      <c r="L71" s="72"/>
      <c r="M71" s="72"/>
      <c r="N71" s="72"/>
      <c r="O71" s="72"/>
      <c r="P71" s="72"/>
      <c r="Q71" s="72"/>
      <c r="R71" s="72"/>
      <c r="S71" s="72"/>
      <c r="T71" s="72"/>
      <c r="U71" s="72"/>
      <c r="V71" s="72"/>
      <c r="W71" s="72"/>
      <c r="X71" s="72"/>
      <c r="Y71" s="72"/>
      <c r="Z71" s="72"/>
      <c r="AA71" s="72"/>
      <c r="AB71" s="72"/>
      <c r="AC71" s="72"/>
      <c r="AD71" s="72"/>
      <c r="AE71" s="72"/>
      <c r="AF71" s="72"/>
      <c r="AG71" s="72"/>
      <c r="AH71" s="72"/>
      <c r="AI71" s="72"/>
      <c r="AJ71" s="72"/>
      <c r="AK71" s="72"/>
      <c r="AL71" s="72"/>
      <c r="AM71" s="72"/>
      <c r="AN71" s="72"/>
    </row>
    <row r="72" spans="1:40" s="175" customFormat="1" ht="18" customHeight="1" x14ac:dyDescent="0.3">
      <c r="A72" s="340" t="s">
        <v>85</v>
      </c>
      <c r="B72" s="340"/>
      <c r="C72" s="340"/>
      <c r="D72" s="341"/>
      <c r="E72" s="256"/>
      <c r="F72" s="257"/>
      <c r="G72" s="257"/>
      <c r="H72" s="268"/>
      <c r="I72" s="275">
        <f>SUM(I71:I71)</f>
        <v>0</v>
      </c>
      <c r="J72" s="268">
        <f>SUM(J71)</f>
        <v>0</v>
      </c>
      <c r="K72" s="174"/>
      <c r="L72" s="174"/>
      <c r="M72" s="174"/>
      <c r="N72" s="174"/>
      <c r="O72" s="174"/>
      <c r="P72" s="174"/>
      <c r="Q72" s="174"/>
      <c r="R72" s="174"/>
      <c r="S72" s="174"/>
      <c r="T72" s="174"/>
      <c r="U72" s="174"/>
      <c r="V72" s="174"/>
      <c r="W72" s="174"/>
      <c r="X72" s="174"/>
      <c r="Y72" s="174"/>
      <c r="Z72" s="174"/>
      <c r="AA72" s="174"/>
      <c r="AB72" s="174"/>
      <c r="AC72" s="174"/>
      <c r="AD72" s="174"/>
      <c r="AE72" s="174"/>
      <c r="AF72" s="174"/>
      <c r="AG72" s="174"/>
      <c r="AH72" s="174"/>
      <c r="AI72" s="174"/>
      <c r="AJ72" s="174"/>
      <c r="AK72" s="174"/>
      <c r="AL72" s="174"/>
      <c r="AM72" s="174"/>
      <c r="AN72" s="174"/>
    </row>
    <row r="73" spans="1:40" x14ac:dyDescent="0.3">
      <c r="H73" s="225"/>
      <c r="I73" s="226"/>
      <c r="J73" s="247"/>
    </row>
    <row r="74" spans="1:40" ht="18" customHeight="1" x14ac:dyDescent="0.3">
      <c r="A74" s="54" t="s">
        <v>10</v>
      </c>
      <c r="B74" s="336" t="s">
        <v>57</v>
      </c>
      <c r="C74" s="307"/>
      <c r="D74" s="308"/>
      <c r="E74" s="141" t="s">
        <v>86</v>
      </c>
      <c r="F74" s="188"/>
      <c r="G74" s="188"/>
      <c r="H74" s="229"/>
      <c r="I74" s="230"/>
      <c r="J74" s="250"/>
    </row>
    <row r="75" spans="1:40" x14ac:dyDescent="0.3">
      <c r="A75" s="67"/>
      <c r="B75" s="68"/>
      <c r="C75" s="65"/>
      <c r="D75" s="65"/>
      <c r="E75" s="68"/>
      <c r="H75" s="225"/>
      <c r="I75" s="226"/>
      <c r="J75" s="247"/>
    </row>
    <row r="76" spans="1:40" ht="22.5" customHeight="1" thickBot="1" x14ac:dyDescent="0.4">
      <c r="A76" s="334" t="s">
        <v>58</v>
      </c>
      <c r="B76" s="335"/>
      <c r="C76" s="335"/>
      <c r="D76" s="335"/>
      <c r="E76" s="325"/>
      <c r="F76" s="326"/>
      <c r="G76" s="326"/>
      <c r="H76" s="240"/>
      <c r="I76" s="241">
        <f>I22+I26+I31+I36+I63+I68+I72+I74</f>
        <v>0</v>
      </c>
      <c r="J76" s="255">
        <f>J74+J72+J68+J63+J36+J31+J26+J22</f>
        <v>0</v>
      </c>
    </row>
    <row r="77" spans="1:40" x14ac:dyDescent="0.3">
      <c r="H77" s="59"/>
      <c r="I77" s="56"/>
    </row>
    <row r="78" spans="1:40" x14ac:dyDescent="0.3">
      <c r="H78" s="59"/>
      <c r="I78" s="56"/>
    </row>
    <row r="79" spans="1:40" x14ac:dyDescent="0.3">
      <c r="H79" s="59"/>
      <c r="I79" s="56"/>
    </row>
    <row r="80" spans="1:40" x14ac:dyDescent="0.3">
      <c r="H80" s="59"/>
      <c r="I80" s="56"/>
    </row>
    <row r="81" spans="2:40" x14ac:dyDescent="0.3">
      <c r="H81" s="59"/>
      <c r="I81" s="56"/>
    </row>
    <row r="82" spans="2:40" x14ac:dyDescent="0.3">
      <c r="H82" s="59"/>
      <c r="I82" s="56"/>
    </row>
    <row r="83" spans="2:40" x14ac:dyDescent="0.3">
      <c r="H83" s="59"/>
      <c r="I83" s="56"/>
    </row>
    <row r="84" spans="2:40" x14ac:dyDescent="0.3">
      <c r="B84" s="47"/>
      <c r="H84" s="59"/>
      <c r="I84" s="56"/>
      <c r="J84" s="47"/>
      <c r="K84" s="47"/>
      <c r="L84" s="47"/>
      <c r="M84" s="47"/>
      <c r="N84" s="47"/>
      <c r="O84" s="47"/>
      <c r="P84" s="47"/>
      <c r="Q84" s="47"/>
      <c r="R84" s="47"/>
      <c r="S84" s="47"/>
      <c r="T84" s="47"/>
      <c r="U84" s="47"/>
      <c r="V84" s="47"/>
      <c r="W84" s="47"/>
      <c r="X84" s="47"/>
      <c r="Y84" s="47"/>
      <c r="Z84" s="47"/>
      <c r="AA84" s="47"/>
      <c r="AB84" s="47"/>
      <c r="AC84" s="47"/>
      <c r="AD84" s="47"/>
      <c r="AE84" s="47"/>
      <c r="AF84" s="47"/>
      <c r="AG84" s="47"/>
      <c r="AH84" s="47"/>
      <c r="AI84" s="47"/>
      <c r="AJ84" s="47"/>
      <c r="AK84" s="47"/>
      <c r="AL84" s="47"/>
      <c r="AM84" s="47"/>
      <c r="AN84" s="47"/>
    </row>
    <row r="85" spans="2:40" x14ac:dyDescent="0.3">
      <c r="B85" s="47"/>
      <c r="H85" s="59"/>
      <c r="I85" s="56"/>
      <c r="J85" s="47"/>
      <c r="K85" s="47"/>
      <c r="L85" s="47"/>
      <c r="M85" s="47"/>
      <c r="N85" s="47"/>
      <c r="O85" s="47"/>
      <c r="P85" s="47"/>
      <c r="Q85" s="47"/>
      <c r="R85" s="47"/>
      <c r="S85" s="47"/>
      <c r="T85" s="47"/>
      <c r="U85" s="47"/>
      <c r="V85" s="47"/>
      <c r="W85" s="47"/>
      <c r="X85" s="47"/>
      <c r="Y85" s="47"/>
      <c r="Z85" s="47"/>
      <c r="AA85" s="47"/>
      <c r="AB85" s="47"/>
      <c r="AC85" s="47"/>
      <c r="AD85" s="47"/>
      <c r="AE85" s="47"/>
      <c r="AF85" s="47"/>
      <c r="AG85" s="47"/>
      <c r="AH85" s="47"/>
      <c r="AI85" s="47"/>
      <c r="AJ85" s="47"/>
      <c r="AK85" s="47"/>
      <c r="AL85" s="47"/>
      <c r="AM85" s="47"/>
      <c r="AN85" s="47"/>
    </row>
    <row r="86" spans="2:40" x14ac:dyDescent="0.3">
      <c r="B86" s="47"/>
      <c r="H86" s="59"/>
      <c r="I86" s="56"/>
      <c r="J86" s="47"/>
      <c r="K86" s="47"/>
      <c r="L86" s="47"/>
      <c r="M86" s="47"/>
      <c r="N86" s="47"/>
      <c r="O86" s="47"/>
      <c r="P86" s="47"/>
      <c r="Q86" s="47"/>
      <c r="R86" s="47"/>
      <c r="S86" s="47"/>
      <c r="T86" s="47"/>
      <c r="U86" s="47"/>
      <c r="V86" s="47"/>
      <c r="W86" s="47"/>
      <c r="X86" s="47"/>
      <c r="Y86" s="47"/>
      <c r="Z86" s="47"/>
      <c r="AA86" s="47"/>
      <c r="AB86" s="47"/>
      <c r="AC86" s="47"/>
      <c r="AD86" s="47"/>
      <c r="AE86" s="47"/>
      <c r="AF86" s="47"/>
      <c r="AG86" s="47"/>
      <c r="AH86" s="47"/>
      <c r="AI86" s="47"/>
      <c r="AJ86" s="47"/>
      <c r="AK86" s="47"/>
      <c r="AL86" s="47"/>
      <c r="AM86" s="47"/>
      <c r="AN86" s="47"/>
    </row>
    <row r="87" spans="2:40" x14ac:dyDescent="0.3">
      <c r="B87" s="47"/>
      <c r="H87" s="59"/>
      <c r="I87" s="56"/>
      <c r="J87" s="47"/>
      <c r="K87" s="47"/>
      <c r="L87" s="47"/>
      <c r="M87" s="47"/>
      <c r="N87" s="47"/>
      <c r="O87" s="47"/>
      <c r="P87" s="47"/>
      <c r="Q87" s="47"/>
      <c r="R87" s="47"/>
      <c r="S87" s="47"/>
      <c r="T87" s="47"/>
      <c r="U87" s="47"/>
      <c r="V87" s="47"/>
      <c r="W87" s="47"/>
      <c r="X87" s="47"/>
      <c r="Y87" s="47"/>
      <c r="Z87" s="47"/>
      <c r="AA87" s="47"/>
      <c r="AB87" s="47"/>
      <c r="AC87" s="47"/>
      <c r="AD87" s="47"/>
      <c r="AE87" s="47"/>
      <c r="AF87" s="47"/>
      <c r="AG87" s="47"/>
      <c r="AH87" s="47"/>
      <c r="AI87" s="47"/>
      <c r="AJ87" s="47"/>
      <c r="AK87" s="47"/>
      <c r="AL87" s="47"/>
      <c r="AM87" s="47"/>
      <c r="AN87" s="47"/>
    </row>
    <row r="88" spans="2:40" x14ac:dyDescent="0.3">
      <c r="B88" s="47"/>
      <c r="H88" s="59"/>
      <c r="I88" s="56"/>
      <c r="J88" s="47"/>
      <c r="K88" s="47"/>
      <c r="L88" s="47"/>
      <c r="M88" s="47"/>
      <c r="N88" s="47"/>
      <c r="O88" s="47"/>
      <c r="P88" s="47"/>
      <c r="Q88" s="47"/>
      <c r="R88" s="47"/>
      <c r="S88" s="47"/>
      <c r="T88" s="47"/>
      <c r="U88" s="47"/>
      <c r="V88" s="47"/>
      <c r="W88" s="47"/>
      <c r="X88" s="47"/>
      <c r="Y88" s="47"/>
      <c r="Z88" s="47"/>
      <c r="AA88" s="47"/>
      <c r="AB88" s="47"/>
      <c r="AC88" s="47"/>
      <c r="AD88" s="47"/>
      <c r="AE88" s="47"/>
      <c r="AF88" s="47"/>
      <c r="AG88" s="47"/>
      <c r="AH88" s="47"/>
      <c r="AI88" s="47"/>
      <c r="AJ88" s="47"/>
      <c r="AK88" s="47"/>
      <c r="AL88" s="47"/>
      <c r="AM88" s="47"/>
      <c r="AN88" s="47"/>
    </row>
    <row r="89" spans="2:40" x14ac:dyDescent="0.3">
      <c r="B89" s="47"/>
      <c r="H89" s="59"/>
      <c r="I89" s="56"/>
      <c r="J89" s="47"/>
      <c r="K89" s="47"/>
      <c r="L89" s="47"/>
      <c r="M89" s="47"/>
      <c r="N89" s="47"/>
      <c r="O89" s="47"/>
      <c r="P89" s="47"/>
      <c r="Q89" s="47"/>
      <c r="R89" s="47"/>
      <c r="S89" s="47"/>
      <c r="T89" s="47"/>
      <c r="U89" s="47"/>
      <c r="V89" s="47"/>
      <c r="W89" s="47"/>
      <c r="X89" s="47"/>
      <c r="Y89" s="47"/>
      <c r="Z89" s="47"/>
      <c r="AA89" s="47"/>
      <c r="AB89" s="47"/>
      <c r="AC89" s="47"/>
      <c r="AD89" s="47"/>
      <c r="AE89" s="47"/>
      <c r="AF89" s="47"/>
      <c r="AG89" s="47"/>
      <c r="AH89" s="47"/>
      <c r="AI89" s="47"/>
      <c r="AJ89" s="47"/>
      <c r="AK89" s="47"/>
      <c r="AL89" s="47"/>
      <c r="AM89" s="47"/>
      <c r="AN89" s="47"/>
    </row>
    <row r="90" spans="2:40" x14ac:dyDescent="0.3">
      <c r="B90" s="47"/>
      <c r="H90" s="59"/>
      <c r="I90" s="56"/>
      <c r="J90" s="47"/>
      <c r="K90" s="47"/>
      <c r="L90" s="47"/>
      <c r="M90" s="47"/>
      <c r="N90" s="47"/>
      <c r="O90" s="47"/>
      <c r="P90" s="47"/>
      <c r="Q90" s="47"/>
      <c r="R90" s="47"/>
      <c r="S90" s="47"/>
      <c r="T90" s="47"/>
      <c r="U90" s="47"/>
      <c r="V90" s="47"/>
      <c r="W90" s="47"/>
      <c r="X90" s="47"/>
      <c r="Y90" s="47"/>
      <c r="Z90" s="47"/>
      <c r="AA90" s="47"/>
      <c r="AB90" s="47"/>
      <c r="AC90" s="47"/>
      <c r="AD90" s="47"/>
      <c r="AE90" s="47"/>
      <c r="AF90" s="47"/>
      <c r="AG90" s="47"/>
      <c r="AH90" s="47"/>
      <c r="AI90" s="47"/>
      <c r="AJ90" s="47"/>
      <c r="AK90" s="47"/>
      <c r="AL90" s="47"/>
      <c r="AM90" s="47"/>
      <c r="AN90" s="47"/>
    </row>
    <row r="91" spans="2:40" x14ac:dyDescent="0.3">
      <c r="B91" s="47"/>
      <c r="H91" s="59"/>
      <c r="I91" s="56"/>
      <c r="J91" s="47"/>
      <c r="K91" s="47"/>
      <c r="L91" s="47"/>
      <c r="M91" s="47"/>
      <c r="N91" s="47"/>
      <c r="O91" s="47"/>
      <c r="P91" s="47"/>
      <c r="Q91" s="47"/>
      <c r="R91" s="47"/>
      <c r="S91" s="47"/>
      <c r="T91" s="47"/>
      <c r="U91" s="47"/>
      <c r="V91" s="47"/>
      <c r="W91" s="47"/>
      <c r="X91" s="47"/>
      <c r="Y91" s="47"/>
      <c r="Z91" s="47"/>
      <c r="AA91" s="47"/>
      <c r="AB91" s="47"/>
      <c r="AC91" s="47"/>
      <c r="AD91" s="47"/>
      <c r="AE91" s="47"/>
      <c r="AF91" s="47"/>
      <c r="AG91" s="47"/>
      <c r="AH91" s="47"/>
      <c r="AI91" s="47"/>
      <c r="AJ91" s="47"/>
      <c r="AK91" s="47"/>
      <c r="AL91" s="47"/>
      <c r="AM91" s="47"/>
      <c r="AN91" s="47"/>
    </row>
    <row r="92" spans="2:40" x14ac:dyDescent="0.3">
      <c r="B92" s="47"/>
      <c r="H92" s="59"/>
      <c r="I92" s="56"/>
      <c r="J92" s="47"/>
      <c r="K92" s="47"/>
      <c r="L92" s="47"/>
      <c r="M92" s="47"/>
      <c r="N92" s="47"/>
      <c r="O92" s="47"/>
      <c r="P92" s="47"/>
      <c r="Q92" s="47"/>
      <c r="R92" s="47"/>
      <c r="S92" s="47"/>
      <c r="T92" s="47"/>
      <c r="U92" s="47"/>
      <c r="V92" s="47"/>
      <c r="W92" s="47"/>
      <c r="X92" s="47"/>
      <c r="Y92" s="47"/>
      <c r="Z92" s="47"/>
      <c r="AA92" s="47"/>
      <c r="AB92" s="47"/>
      <c r="AC92" s="47"/>
      <c r="AD92" s="47"/>
      <c r="AE92" s="47"/>
      <c r="AF92" s="47"/>
      <c r="AG92" s="47"/>
      <c r="AH92" s="47"/>
      <c r="AI92" s="47"/>
      <c r="AJ92" s="47"/>
      <c r="AK92" s="47"/>
      <c r="AL92" s="47"/>
      <c r="AM92" s="47"/>
      <c r="AN92" s="47"/>
    </row>
    <row r="93" spans="2:40" x14ac:dyDescent="0.3">
      <c r="B93" s="47"/>
      <c r="H93" s="59"/>
      <c r="I93" s="56"/>
      <c r="J93" s="47"/>
      <c r="K93" s="47"/>
      <c r="L93" s="47"/>
      <c r="M93" s="47"/>
      <c r="N93" s="47"/>
      <c r="O93" s="47"/>
      <c r="P93" s="47"/>
      <c r="Q93" s="47"/>
      <c r="R93" s="47"/>
      <c r="S93" s="47"/>
      <c r="T93" s="47"/>
      <c r="U93" s="47"/>
      <c r="V93" s="47"/>
      <c r="W93" s="47"/>
      <c r="X93" s="47"/>
      <c r="Y93" s="47"/>
      <c r="Z93" s="47"/>
      <c r="AA93" s="47"/>
      <c r="AB93" s="47"/>
      <c r="AC93" s="47"/>
      <c r="AD93" s="47"/>
      <c r="AE93" s="47"/>
      <c r="AF93" s="47"/>
      <c r="AG93" s="47"/>
      <c r="AH93" s="47"/>
      <c r="AI93" s="47"/>
      <c r="AJ93" s="47"/>
      <c r="AK93" s="47"/>
      <c r="AL93" s="47"/>
      <c r="AM93" s="47"/>
      <c r="AN93" s="47"/>
    </row>
    <row r="94" spans="2:40" x14ac:dyDescent="0.3">
      <c r="B94" s="47"/>
      <c r="H94" s="59"/>
      <c r="I94" s="56"/>
      <c r="J94" s="47"/>
      <c r="K94" s="47"/>
      <c r="L94" s="47"/>
      <c r="M94" s="47"/>
      <c r="N94" s="47"/>
      <c r="O94" s="47"/>
      <c r="P94" s="47"/>
      <c r="Q94" s="47"/>
      <c r="R94" s="47"/>
      <c r="S94" s="47"/>
      <c r="T94" s="47"/>
      <c r="U94" s="47"/>
      <c r="V94" s="47"/>
      <c r="W94" s="47"/>
      <c r="X94" s="47"/>
      <c r="Y94" s="47"/>
      <c r="Z94" s="47"/>
      <c r="AA94" s="47"/>
      <c r="AB94" s="47"/>
      <c r="AC94" s="47"/>
      <c r="AD94" s="47"/>
      <c r="AE94" s="47"/>
      <c r="AF94" s="47"/>
      <c r="AG94" s="47"/>
      <c r="AH94" s="47"/>
      <c r="AI94" s="47"/>
      <c r="AJ94" s="47"/>
      <c r="AK94" s="47"/>
      <c r="AL94" s="47"/>
      <c r="AM94" s="47"/>
      <c r="AN94" s="47"/>
    </row>
    <row r="95" spans="2:40" x14ac:dyDescent="0.3">
      <c r="B95" s="47"/>
      <c r="H95" s="59"/>
      <c r="I95" s="56"/>
      <c r="J95" s="47"/>
      <c r="K95" s="47"/>
      <c r="L95" s="47"/>
      <c r="M95" s="47"/>
      <c r="N95" s="47"/>
      <c r="O95" s="47"/>
      <c r="P95" s="47"/>
      <c r="Q95" s="47"/>
      <c r="R95" s="47"/>
      <c r="S95" s="47"/>
      <c r="T95" s="47"/>
      <c r="U95" s="47"/>
      <c r="V95" s="47"/>
      <c r="W95" s="47"/>
      <c r="X95" s="47"/>
      <c r="Y95" s="47"/>
      <c r="Z95" s="47"/>
      <c r="AA95" s="47"/>
      <c r="AB95" s="47"/>
      <c r="AC95" s="47"/>
      <c r="AD95" s="47"/>
      <c r="AE95" s="47"/>
      <c r="AF95" s="47"/>
      <c r="AG95" s="47"/>
      <c r="AH95" s="47"/>
      <c r="AI95" s="47"/>
      <c r="AJ95" s="47"/>
      <c r="AK95" s="47"/>
      <c r="AL95" s="47"/>
      <c r="AM95" s="47"/>
      <c r="AN95" s="47"/>
    </row>
    <row r="96" spans="2:40" x14ac:dyDescent="0.3">
      <c r="B96" s="47"/>
      <c r="H96" s="59"/>
      <c r="I96" s="56"/>
      <c r="J96" s="47"/>
      <c r="K96" s="47"/>
      <c r="L96" s="47"/>
      <c r="M96" s="47"/>
      <c r="N96" s="47"/>
      <c r="O96" s="47"/>
      <c r="P96" s="47"/>
      <c r="Q96" s="47"/>
      <c r="R96" s="47"/>
      <c r="S96" s="47"/>
      <c r="T96" s="47"/>
      <c r="U96" s="47"/>
      <c r="V96" s="47"/>
      <c r="W96" s="47"/>
      <c r="X96" s="47"/>
      <c r="Y96" s="47"/>
      <c r="Z96" s="47"/>
      <c r="AA96" s="47"/>
      <c r="AB96" s="47"/>
      <c r="AC96" s="47"/>
      <c r="AD96" s="47"/>
      <c r="AE96" s="47"/>
      <c r="AF96" s="47"/>
      <c r="AG96" s="47"/>
      <c r="AH96" s="47"/>
      <c r="AI96" s="47"/>
      <c r="AJ96" s="47"/>
      <c r="AK96" s="47"/>
      <c r="AL96" s="47"/>
      <c r="AM96" s="47"/>
      <c r="AN96" s="47"/>
    </row>
    <row r="97" spans="8:9" s="47" customFormat="1" x14ac:dyDescent="0.3">
      <c r="H97" s="59"/>
      <c r="I97" s="56"/>
    </row>
    <row r="98" spans="8:9" s="47" customFormat="1" x14ac:dyDescent="0.3">
      <c r="H98" s="59"/>
      <c r="I98" s="56"/>
    </row>
    <row r="99" spans="8:9" s="47" customFormat="1" x14ac:dyDescent="0.3">
      <c r="H99" s="59"/>
      <c r="I99" s="56"/>
    </row>
    <row r="100" spans="8:9" s="47" customFormat="1" x14ac:dyDescent="0.3">
      <c r="H100" s="59"/>
      <c r="I100" s="56"/>
    </row>
    <row r="101" spans="8:9" s="47" customFormat="1" x14ac:dyDescent="0.3">
      <c r="H101" s="59"/>
      <c r="I101" s="56"/>
    </row>
    <row r="102" spans="8:9" s="47" customFormat="1" x14ac:dyDescent="0.3">
      <c r="H102" s="59"/>
      <c r="I102" s="56"/>
    </row>
    <row r="103" spans="8:9" s="47" customFormat="1" x14ac:dyDescent="0.3">
      <c r="H103" s="59"/>
      <c r="I103" s="56"/>
    </row>
    <row r="104" spans="8:9" s="47" customFormat="1" x14ac:dyDescent="0.3">
      <c r="H104" s="59"/>
      <c r="I104" s="56"/>
    </row>
    <row r="105" spans="8:9" s="47" customFormat="1" x14ac:dyDescent="0.3">
      <c r="H105" s="59"/>
      <c r="I105" s="56"/>
    </row>
    <row r="106" spans="8:9" s="47" customFormat="1" x14ac:dyDescent="0.3">
      <c r="H106" s="59"/>
      <c r="I106" s="56"/>
    </row>
    <row r="107" spans="8:9" s="47" customFormat="1" x14ac:dyDescent="0.3">
      <c r="H107" s="59"/>
      <c r="I107" s="56"/>
    </row>
    <row r="108" spans="8:9" s="47" customFormat="1" x14ac:dyDescent="0.3">
      <c r="H108" s="59"/>
      <c r="I108" s="56"/>
    </row>
    <row r="109" spans="8:9" s="47" customFormat="1" x14ac:dyDescent="0.3">
      <c r="H109" s="59"/>
      <c r="I109" s="56"/>
    </row>
    <row r="110" spans="8:9" s="47" customFormat="1" x14ac:dyDescent="0.3">
      <c r="H110" s="59"/>
      <c r="I110" s="56"/>
    </row>
    <row r="111" spans="8:9" s="47" customFormat="1" x14ac:dyDescent="0.3">
      <c r="H111" s="59"/>
      <c r="I111" s="56"/>
    </row>
    <row r="112" spans="8:9" s="47" customFormat="1" x14ac:dyDescent="0.3">
      <c r="H112" s="59"/>
      <c r="I112" s="56"/>
    </row>
    <row r="113" spans="8:9" s="47" customFormat="1" x14ac:dyDescent="0.3">
      <c r="H113" s="59"/>
      <c r="I113" s="56"/>
    </row>
    <row r="114" spans="8:9" s="47" customFormat="1" x14ac:dyDescent="0.3">
      <c r="H114" s="59"/>
      <c r="I114" s="56"/>
    </row>
    <row r="115" spans="8:9" s="47" customFormat="1" x14ac:dyDescent="0.3">
      <c r="H115" s="59"/>
      <c r="I115" s="56"/>
    </row>
    <row r="116" spans="8:9" s="47" customFormat="1" x14ac:dyDescent="0.3">
      <c r="H116" s="59"/>
      <c r="I116" s="56"/>
    </row>
    <row r="117" spans="8:9" s="47" customFormat="1" x14ac:dyDescent="0.3">
      <c r="H117" s="59"/>
      <c r="I117" s="56"/>
    </row>
    <row r="118" spans="8:9" s="47" customFormat="1" x14ac:dyDescent="0.3">
      <c r="H118" s="59"/>
      <c r="I118" s="56"/>
    </row>
    <row r="119" spans="8:9" s="47" customFormat="1" x14ac:dyDescent="0.3">
      <c r="H119" s="59"/>
      <c r="I119" s="56"/>
    </row>
    <row r="120" spans="8:9" s="47" customFormat="1" x14ac:dyDescent="0.3">
      <c r="H120" s="59"/>
      <c r="I120" s="56"/>
    </row>
    <row r="121" spans="8:9" s="47" customFormat="1" x14ac:dyDescent="0.3">
      <c r="H121" s="59"/>
      <c r="I121" s="56"/>
    </row>
    <row r="122" spans="8:9" s="47" customFormat="1" x14ac:dyDescent="0.3">
      <c r="H122" s="59"/>
      <c r="I122" s="56"/>
    </row>
    <row r="123" spans="8:9" s="47" customFormat="1" x14ac:dyDescent="0.3">
      <c r="H123" s="59"/>
      <c r="I123" s="56"/>
    </row>
    <row r="124" spans="8:9" s="47" customFormat="1" x14ac:dyDescent="0.3">
      <c r="H124" s="59"/>
      <c r="I124" s="56"/>
    </row>
    <row r="125" spans="8:9" s="47" customFormat="1" x14ac:dyDescent="0.3">
      <c r="H125" s="59"/>
      <c r="I125" s="56"/>
    </row>
    <row r="126" spans="8:9" s="47" customFormat="1" x14ac:dyDescent="0.3">
      <c r="H126" s="59"/>
      <c r="I126" s="56"/>
    </row>
    <row r="127" spans="8:9" s="47" customFormat="1" x14ac:dyDescent="0.3">
      <c r="H127" s="59"/>
      <c r="I127" s="56"/>
    </row>
    <row r="128" spans="8:9" s="47" customFormat="1" x14ac:dyDescent="0.3">
      <c r="H128" s="59"/>
      <c r="I128" s="56"/>
    </row>
    <row r="129" spans="8:9" s="47" customFormat="1" x14ac:dyDescent="0.3">
      <c r="H129" s="59"/>
      <c r="I129" s="56"/>
    </row>
    <row r="130" spans="8:9" s="47" customFormat="1" x14ac:dyDescent="0.3">
      <c r="H130" s="59"/>
      <c r="I130" s="56"/>
    </row>
    <row r="131" spans="8:9" s="47" customFormat="1" x14ac:dyDescent="0.3">
      <c r="H131" s="59"/>
      <c r="I131" s="56"/>
    </row>
    <row r="132" spans="8:9" s="47" customFormat="1" x14ac:dyDescent="0.3">
      <c r="H132" s="59"/>
      <c r="I132" s="56"/>
    </row>
    <row r="133" spans="8:9" s="47" customFormat="1" x14ac:dyDescent="0.3">
      <c r="H133" s="59"/>
      <c r="I133" s="56"/>
    </row>
    <row r="134" spans="8:9" s="47" customFormat="1" x14ac:dyDescent="0.3">
      <c r="H134" s="59"/>
      <c r="I134" s="56"/>
    </row>
    <row r="135" spans="8:9" s="47" customFormat="1" x14ac:dyDescent="0.3">
      <c r="H135" s="59"/>
      <c r="I135" s="56"/>
    </row>
    <row r="136" spans="8:9" s="47" customFormat="1" x14ac:dyDescent="0.3">
      <c r="H136" s="59"/>
      <c r="I136" s="56"/>
    </row>
    <row r="137" spans="8:9" s="47" customFormat="1" x14ac:dyDescent="0.3">
      <c r="H137" s="59"/>
      <c r="I137" s="56"/>
    </row>
    <row r="138" spans="8:9" s="47" customFormat="1" x14ac:dyDescent="0.3">
      <c r="H138" s="59"/>
      <c r="I138" s="56"/>
    </row>
    <row r="139" spans="8:9" s="47" customFormat="1" x14ac:dyDescent="0.3">
      <c r="H139" s="59"/>
      <c r="I139" s="56"/>
    </row>
    <row r="140" spans="8:9" s="47" customFormat="1" x14ac:dyDescent="0.3">
      <c r="H140" s="59"/>
      <c r="I140" s="56"/>
    </row>
    <row r="141" spans="8:9" s="47" customFormat="1" x14ac:dyDescent="0.3">
      <c r="H141" s="59"/>
      <c r="I141" s="56"/>
    </row>
    <row r="142" spans="8:9" s="47" customFormat="1" x14ac:dyDescent="0.3">
      <c r="H142" s="59"/>
      <c r="I142" s="56"/>
    </row>
    <row r="143" spans="8:9" s="47" customFormat="1" x14ac:dyDescent="0.3">
      <c r="H143" s="59"/>
      <c r="I143" s="56"/>
    </row>
    <row r="144" spans="8:9" s="47" customFormat="1" x14ac:dyDescent="0.3">
      <c r="H144" s="59"/>
      <c r="I144" s="56"/>
    </row>
    <row r="145" spans="8:9" s="47" customFormat="1" x14ac:dyDescent="0.3">
      <c r="H145" s="59"/>
      <c r="I145" s="56"/>
    </row>
    <row r="146" spans="8:9" s="47" customFormat="1" x14ac:dyDescent="0.3">
      <c r="H146" s="59"/>
      <c r="I146" s="56"/>
    </row>
    <row r="147" spans="8:9" s="47" customFormat="1" x14ac:dyDescent="0.3">
      <c r="H147" s="59"/>
      <c r="I147" s="56"/>
    </row>
    <row r="148" spans="8:9" s="47" customFormat="1" x14ac:dyDescent="0.3">
      <c r="H148" s="59"/>
      <c r="I148" s="56"/>
    </row>
    <row r="149" spans="8:9" s="47" customFormat="1" x14ac:dyDescent="0.3">
      <c r="H149" s="59"/>
      <c r="I149" s="56"/>
    </row>
    <row r="150" spans="8:9" s="47" customFormat="1" x14ac:dyDescent="0.3"/>
    <row r="151" spans="8:9" s="47" customFormat="1" x14ac:dyDescent="0.3"/>
    <row r="152" spans="8:9" s="47" customFormat="1" x14ac:dyDescent="0.3"/>
    <row r="153" spans="8:9" s="47" customFormat="1" x14ac:dyDescent="0.3"/>
    <row r="154" spans="8:9" s="47" customFormat="1" x14ac:dyDescent="0.3"/>
    <row r="155" spans="8:9" s="47" customFormat="1" x14ac:dyDescent="0.3"/>
    <row r="156" spans="8:9" s="47" customFormat="1" x14ac:dyDescent="0.3"/>
    <row r="157" spans="8:9" s="47" customFormat="1" x14ac:dyDescent="0.3"/>
    <row r="158" spans="8:9" s="47" customFormat="1" x14ac:dyDescent="0.3"/>
    <row r="159" spans="8:9" s="47" customFormat="1" x14ac:dyDescent="0.3"/>
    <row r="160" spans="8:9" s="47" customFormat="1" x14ac:dyDescent="0.3"/>
    <row r="161" s="47" customFormat="1" x14ac:dyDescent="0.3"/>
    <row r="162" s="47" customFormat="1" x14ac:dyDescent="0.3"/>
    <row r="163" s="47" customFormat="1" x14ac:dyDescent="0.3"/>
    <row r="164" s="47" customFormat="1" x14ac:dyDescent="0.3"/>
    <row r="165" s="47" customFormat="1" x14ac:dyDescent="0.3"/>
    <row r="166" s="47" customFormat="1" x14ac:dyDescent="0.3"/>
    <row r="167" s="47" customFormat="1" x14ac:dyDescent="0.3"/>
    <row r="168" s="47" customFormat="1" x14ac:dyDescent="0.3"/>
    <row r="169" s="47" customFormat="1" x14ac:dyDescent="0.3"/>
    <row r="170" s="47" customFormat="1" x14ac:dyDescent="0.3"/>
    <row r="171" s="47" customFormat="1" x14ac:dyDescent="0.3"/>
    <row r="172" s="47" customFormat="1" x14ac:dyDescent="0.3"/>
    <row r="173" s="47" customFormat="1" x14ac:dyDescent="0.3"/>
    <row r="174" s="47" customFormat="1" x14ac:dyDescent="0.3"/>
    <row r="175" s="47" customFormat="1" x14ac:dyDescent="0.3"/>
    <row r="176" s="47" customFormat="1" x14ac:dyDescent="0.3"/>
    <row r="177" s="47" customFormat="1" x14ac:dyDescent="0.3"/>
    <row r="178" s="47" customFormat="1" x14ac:dyDescent="0.3"/>
    <row r="179" s="47" customFormat="1" x14ac:dyDescent="0.3"/>
    <row r="180" s="47" customFormat="1" x14ac:dyDescent="0.3"/>
    <row r="181" s="47" customFormat="1" x14ac:dyDescent="0.3"/>
    <row r="182" s="47" customFormat="1" x14ac:dyDescent="0.3"/>
    <row r="183" s="47" customFormat="1" x14ac:dyDescent="0.3"/>
    <row r="184" s="47" customFormat="1" x14ac:dyDescent="0.3"/>
    <row r="185" s="47" customFormat="1" x14ac:dyDescent="0.3"/>
    <row r="186" s="47" customFormat="1" x14ac:dyDescent="0.3"/>
    <row r="187" s="47" customFormat="1" x14ac:dyDescent="0.3"/>
    <row r="188" s="47" customFormat="1" x14ac:dyDescent="0.3"/>
    <row r="189" s="47" customFormat="1" x14ac:dyDescent="0.3"/>
    <row r="190" s="47" customFormat="1" x14ac:dyDescent="0.3"/>
    <row r="191" s="47" customFormat="1" x14ac:dyDescent="0.3"/>
    <row r="192" s="47" customFormat="1" x14ac:dyDescent="0.3"/>
    <row r="193" s="47" customFormat="1" x14ac:dyDescent="0.3"/>
    <row r="194" s="47" customFormat="1" x14ac:dyDescent="0.3"/>
    <row r="195" s="47" customFormat="1" x14ac:dyDescent="0.3"/>
    <row r="196" s="47" customFormat="1" x14ac:dyDescent="0.3"/>
    <row r="197" s="47" customFormat="1" x14ac:dyDescent="0.3"/>
    <row r="198" s="47" customFormat="1" x14ac:dyDescent="0.3"/>
    <row r="199" s="47" customFormat="1" x14ac:dyDescent="0.3"/>
    <row r="200" s="47" customFormat="1" x14ac:dyDescent="0.3"/>
    <row r="201" s="47" customFormat="1" x14ac:dyDescent="0.3"/>
    <row r="202" s="47" customFormat="1" x14ac:dyDescent="0.3"/>
    <row r="203" s="47" customFormat="1" x14ac:dyDescent="0.3"/>
    <row r="204" s="47" customFormat="1" x14ac:dyDescent="0.3"/>
    <row r="205" s="47" customFormat="1" x14ac:dyDescent="0.3"/>
    <row r="206" s="47" customFormat="1" x14ac:dyDescent="0.3"/>
    <row r="207" s="47" customFormat="1" x14ac:dyDescent="0.3"/>
    <row r="208" s="47" customFormat="1" x14ac:dyDescent="0.3"/>
  </sheetData>
  <mergeCells count="42">
    <mergeCell ref="C21:D21"/>
    <mergeCell ref="C12:D12"/>
    <mergeCell ref="C11:D11"/>
    <mergeCell ref="C14:D14"/>
    <mergeCell ref="C16:D16"/>
    <mergeCell ref="C18:D18"/>
    <mergeCell ref="C20:D20"/>
    <mergeCell ref="A72:D72"/>
    <mergeCell ref="C34:D34"/>
    <mergeCell ref="A26:D26"/>
    <mergeCell ref="B28:E28"/>
    <mergeCell ref="B24:E24"/>
    <mergeCell ref="C25:E25"/>
    <mergeCell ref="C35:D35"/>
    <mergeCell ref="C29:E29"/>
    <mergeCell ref="A1:J1"/>
    <mergeCell ref="A2:J2"/>
    <mergeCell ref="C30:E30"/>
    <mergeCell ref="E76:G76"/>
    <mergeCell ref="B65:D65"/>
    <mergeCell ref="B70:D70"/>
    <mergeCell ref="C71:D71"/>
    <mergeCell ref="F33:G33"/>
    <mergeCell ref="E34:F34"/>
    <mergeCell ref="E35:F35"/>
    <mergeCell ref="A76:D76"/>
    <mergeCell ref="B74:D74"/>
    <mergeCell ref="B38:D38"/>
    <mergeCell ref="B33:D33"/>
    <mergeCell ref="B39:D39"/>
    <mergeCell ref="J7:J10"/>
    <mergeCell ref="H7:I7"/>
    <mergeCell ref="H8:I8"/>
    <mergeCell ref="H9:I9"/>
    <mergeCell ref="A4:C4"/>
    <mergeCell ref="A5:C5"/>
    <mergeCell ref="D5:G5"/>
    <mergeCell ref="B10:D10"/>
    <mergeCell ref="C13:D13"/>
    <mergeCell ref="C15:D15"/>
    <mergeCell ref="C17:D17"/>
    <mergeCell ref="C19:D19"/>
  </mergeCells>
  <phoneticPr fontId="59" type="noConversion"/>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ADB83-7516-40D8-A1A5-B2CE56CC3997}">
  <dimension ref="A1:I12"/>
  <sheetViews>
    <sheetView tabSelected="1" workbookViewId="0">
      <selection activeCell="F40" sqref="F40"/>
    </sheetView>
  </sheetViews>
  <sheetFormatPr defaultColWidth="8.6328125" defaultRowHeight="14.5" x14ac:dyDescent="0.35"/>
  <cols>
    <col min="1" max="1" width="2.6328125" style="154" bestFit="1" customWidth="1"/>
    <col min="2" max="2" width="49.453125" style="154" customWidth="1"/>
    <col min="3" max="3" width="10.453125" style="154" customWidth="1"/>
    <col min="4" max="4" width="11.453125" style="154" customWidth="1"/>
    <col min="5" max="5" width="8.6328125" style="154" bestFit="1"/>
    <col min="6" max="6" width="18.453125" style="154" customWidth="1"/>
    <col min="7" max="16384" width="8.6328125" style="154"/>
  </cols>
  <sheetData>
    <row r="1" spans="1:9" ht="21" x14ac:dyDescent="0.5">
      <c r="A1" s="353" t="s">
        <v>87</v>
      </c>
      <c r="B1" s="353"/>
      <c r="C1" s="353"/>
      <c r="D1" s="353"/>
      <c r="E1" s="353"/>
      <c r="F1" s="353"/>
      <c r="G1" s="152"/>
      <c r="H1" s="152"/>
      <c r="I1" s="153"/>
    </row>
    <row r="2" spans="1:9" ht="15" thickBot="1" x14ac:dyDescent="0.4">
      <c r="C2" s="177" t="s">
        <v>88</v>
      </c>
    </row>
    <row r="3" spans="1:9" ht="18.5" x14ac:dyDescent="0.45">
      <c r="A3" s="178"/>
      <c r="B3" s="354" t="s">
        <v>234</v>
      </c>
      <c r="C3" s="355"/>
      <c r="D3" s="355"/>
      <c r="E3" s="355"/>
      <c r="F3" s="356"/>
    </row>
    <row r="4" spans="1:9" x14ac:dyDescent="0.35">
      <c r="B4" s="179" t="s">
        <v>89</v>
      </c>
      <c r="C4" s="357"/>
      <c r="D4" s="351"/>
      <c r="E4" s="351"/>
      <c r="F4" s="352"/>
    </row>
    <row r="5" spans="1:9" ht="29" x14ac:dyDescent="0.35">
      <c r="B5" s="180" t="s">
        <v>90</v>
      </c>
      <c r="C5" s="351"/>
      <c r="D5" s="351"/>
      <c r="E5" s="351"/>
      <c r="F5" s="352"/>
    </row>
    <row r="6" spans="1:9" x14ac:dyDescent="0.35">
      <c r="B6" s="179" t="s">
        <v>91</v>
      </c>
      <c r="C6" s="351"/>
      <c r="D6" s="351"/>
      <c r="E6" s="351"/>
      <c r="F6" s="352"/>
    </row>
    <row r="7" spans="1:9" x14ac:dyDescent="0.35">
      <c r="B7" s="179" t="s">
        <v>92</v>
      </c>
      <c r="C7" s="351"/>
      <c r="D7" s="351"/>
      <c r="E7" s="351"/>
      <c r="F7" s="352"/>
    </row>
    <row r="8" spans="1:9" x14ac:dyDescent="0.35">
      <c r="B8" s="179" t="s">
        <v>93</v>
      </c>
      <c r="C8" s="351"/>
      <c r="D8" s="351"/>
      <c r="E8" s="351"/>
      <c r="F8" s="352"/>
    </row>
    <row r="9" spans="1:9" ht="29" x14ac:dyDescent="0.35">
      <c r="B9" s="179"/>
      <c r="C9" s="165" t="s">
        <v>94</v>
      </c>
      <c r="D9" s="166" t="s">
        <v>95</v>
      </c>
      <c r="E9" s="165" t="s">
        <v>66</v>
      </c>
      <c r="F9" s="167" t="s">
        <v>68</v>
      </c>
    </row>
    <row r="10" spans="1:9" x14ac:dyDescent="0.35">
      <c r="B10" s="179" t="s">
        <v>96</v>
      </c>
      <c r="C10" s="168"/>
      <c r="D10" s="168"/>
      <c r="E10" s="168"/>
      <c r="F10" s="169"/>
    </row>
    <row r="11" spans="1:9" x14ac:dyDescent="0.35">
      <c r="B11" s="179" t="s">
        <v>97</v>
      </c>
      <c r="C11" s="168"/>
      <c r="D11" s="168"/>
      <c r="E11" s="168"/>
      <c r="F11" s="169"/>
    </row>
    <row r="12" spans="1:9" ht="29.5" thickBot="1" x14ac:dyDescent="0.4">
      <c r="B12" s="181" t="s">
        <v>98</v>
      </c>
      <c r="C12" s="170"/>
      <c r="D12" s="170"/>
      <c r="E12" s="170"/>
      <c r="F12" s="171">
        <f>SUM(F10:F11)</f>
        <v>0</v>
      </c>
    </row>
  </sheetData>
  <mergeCells count="7">
    <mergeCell ref="C7:F7"/>
    <mergeCell ref="C8:F8"/>
    <mergeCell ref="C6:F6"/>
    <mergeCell ref="A1:F1"/>
    <mergeCell ref="B3:F3"/>
    <mergeCell ref="C4:F4"/>
    <mergeCell ref="C5:F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50"/>
  <sheetViews>
    <sheetView showGridLines="0" zoomScaleSheetLayoutView="100" workbookViewId="0">
      <selection activeCell="A2" sqref="A2:G2"/>
    </sheetView>
  </sheetViews>
  <sheetFormatPr defaultColWidth="9.08984375" defaultRowHeight="13" x14ac:dyDescent="0.3"/>
  <cols>
    <col min="1" max="1" width="22.08984375" style="1" customWidth="1"/>
    <col min="2" max="2" width="13.453125" style="1" customWidth="1"/>
    <col min="3" max="3" width="15" style="1" customWidth="1"/>
    <col min="4" max="4" width="18.08984375" style="1" customWidth="1"/>
    <col min="5" max="5" width="14.6328125" style="1" customWidth="1"/>
    <col min="6" max="6" width="13.08984375" style="1" customWidth="1"/>
    <col min="7" max="7" width="15.453125" style="1" customWidth="1"/>
    <col min="8" max="16384" width="9.08984375" style="1"/>
  </cols>
  <sheetData>
    <row r="1" spans="1:7" ht="3.75" customHeight="1" x14ac:dyDescent="0.3"/>
    <row r="2" spans="1:7" ht="13.5" customHeight="1" x14ac:dyDescent="0.35">
      <c r="A2" s="358" t="s">
        <v>99</v>
      </c>
      <c r="B2" s="358"/>
      <c r="C2" s="358"/>
      <c r="D2" s="358"/>
      <c r="E2" s="358"/>
      <c r="F2" s="358"/>
      <c r="G2" s="358"/>
    </row>
    <row r="3" spans="1:7" ht="11.25" customHeight="1" x14ac:dyDescent="0.3"/>
    <row r="4" spans="1:7" ht="17.25" customHeight="1" x14ac:dyDescent="0.3">
      <c r="A4" s="363" t="s">
        <v>100</v>
      </c>
      <c r="B4" s="363"/>
      <c r="C4" s="363"/>
      <c r="D4" s="363"/>
      <c r="E4" s="363"/>
      <c r="F4" s="363"/>
      <c r="G4" s="363"/>
    </row>
    <row r="5" spans="1:7" ht="15" customHeight="1" x14ac:dyDescent="0.3">
      <c r="A5" s="3" t="s">
        <v>101</v>
      </c>
      <c r="B5" s="359"/>
      <c r="C5" s="359"/>
      <c r="D5" s="359"/>
      <c r="F5" s="4" t="s">
        <v>102</v>
      </c>
    </row>
    <row r="6" spans="1:7" ht="18" customHeight="1" x14ac:dyDescent="0.3">
      <c r="A6" s="1" t="s">
        <v>103</v>
      </c>
      <c r="B6" s="99" t="e">
        <f>IF(#REF!="","",#REF!)</f>
        <v>#REF!</v>
      </c>
      <c r="C6" s="4" t="s">
        <v>104</v>
      </c>
      <c r="D6" s="105"/>
      <c r="E6"/>
    </row>
    <row r="7" spans="1:7" ht="18" customHeight="1" x14ac:dyDescent="0.3">
      <c r="A7" s="1" t="s">
        <v>105</v>
      </c>
      <c r="B7" s="40" t="e">
        <f>IF(#REF!="","",#REF!)</f>
        <v>#REF!</v>
      </c>
      <c r="C7" s="4" t="s">
        <v>106</v>
      </c>
      <c r="D7" s="132"/>
      <c r="E7" s="4"/>
    </row>
    <row r="8" spans="1:7" ht="18" customHeight="1" x14ac:dyDescent="0.3">
      <c r="A8" s="1" t="s">
        <v>107</v>
      </c>
      <c r="B8" s="40" t="e">
        <f>IF(#REF!="","",#REF!)</f>
        <v>#REF!</v>
      </c>
      <c r="C8" s="4" t="s">
        <v>1</v>
      </c>
      <c r="D8" s="133" t="e">
        <f>IF(#REF!="","",#REF!)</f>
        <v>#REF!</v>
      </c>
      <c r="E8" s="4"/>
    </row>
    <row r="9" spans="1:7" ht="15.75" customHeight="1" x14ac:dyDescent="0.3">
      <c r="A9" s="1" t="s">
        <v>108</v>
      </c>
      <c r="B9" s="366" t="e">
        <f>IF(#REF!="","",#REF!)</f>
        <v>#REF!</v>
      </c>
      <c r="C9" s="359"/>
      <c r="D9" s="359"/>
      <c r="E9" s="359"/>
      <c r="F9" s="359"/>
      <c r="G9" s="359"/>
    </row>
    <row r="10" spans="1:7" ht="18" customHeight="1" x14ac:dyDescent="0.3">
      <c r="A10" s="1" t="s">
        <v>109</v>
      </c>
      <c r="B10" s="367" t="e">
        <f>IF(#REF!="","",#REF!)</f>
        <v>#REF!</v>
      </c>
      <c r="C10" s="368"/>
      <c r="D10" s="368"/>
      <c r="E10" s="368"/>
      <c r="F10" s="368"/>
      <c r="G10" s="368"/>
    </row>
    <row r="11" spans="1:7" ht="6" customHeight="1" x14ac:dyDescent="0.3"/>
    <row r="12" spans="1:7" ht="3.75" customHeight="1" x14ac:dyDescent="0.3">
      <c r="A12" s="5"/>
      <c r="B12" s="6"/>
      <c r="C12" s="6"/>
      <c r="D12" s="6"/>
      <c r="E12" s="6"/>
      <c r="F12" s="7"/>
      <c r="G12" s="7"/>
    </row>
    <row r="13" spans="1:7" s="9" customFormat="1" ht="43.5" customHeight="1" x14ac:dyDescent="0.25">
      <c r="A13" s="361" t="s">
        <v>110</v>
      </c>
      <c r="B13" s="362"/>
      <c r="C13" s="8" t="s">
        <v>2</v>
      </c>
      <c r="D13" s="8" t="s">
        <v>111</v>
      </c>
      <c r="E13" s="8" t="s">
        <v>112</v>
      </c>
      <c r="F13" s="8" t="s">
        <v>113</v>
      </c>
      <c r="G13" s="8" t="s">
        <v>114</v>
      </c>
    </row>
    <row r="14" spans="1:7" s="9" customFormat="1" ht="10.5" customHeight="1" x14ac:dyDescent="0.3">
      <c r="A14" s="10" t="s">
        <v>115</v>
      </c>
      <c r="B14" s="11"/>
      <c r="C14" s="12"/>
      <c r="D14" s="12"/>
      <c r="E14" s="12"/>
      <c r="F14" s="12"/>
      <c r="G14" s="12"/>
    </row>
    <row r="15" spans="1:7" ht="17" customHeight="1" x14ac:dyDescent="0.3">
      <c r="A15" s="360" t="s">
        <v>116</v>
      </c>
      <c r="B15" s="360"/>
      <c r="C15" s="134" t="e">
        <f>+#REF!</f>
        <v>#REF!</v>
      </c>
      <c r="D15" s="36"/>
      <c r="E15" s="36"/>
      <c r="F15" s="37">
        <f t="shared" ref="F15:F22" si="0">D15+E15</f>
        <v>0</v>
      </c>
      <c r="G15" s="37" t="e">
        <f>IF(C15="",0-F15,C15-F15)</f>
        <v>#REF!</v>
      </c>
    </row>
    <row r="16" spans="1:7" ht="17" customHeight="1" x14ac:dyDescent="0.3">
      <c r="A16" s="360" t="s">
        <v>117</v>
      </c>
      <c r="B16" s="360"/>
      <c r="C16" s="134" t="e">
        <f>+#REF!</f>
        <v>#REF!</v>
      </c>
      <c r="D16" s="36"/>
      <c r="E16" s="36"/>
      <c r="F16" s="37">
        <f t="shared" si="0"/>
        <v>0</v>
      </c>
      <c r="G16" s="37" t="e">
        <f t="shared" ref="G16:G22" si="1">IF(C16="",0-F16,C16-F16)</f>
        <v>#REF!</v>
      </c>
    </row>
    <row r="17" spans="1:7" ht="17" customHeight="1" x14ac:dyDescent="0.3">
      <c r="A17" s="360" t="s">
        <v>118</v>
      </c>
      <c r="B17" s="360"/>
      <c r="C17" s="134" t="e">
        <f>+#REF!</f>
        <v>#REF!</v>
      </c>
      <c r="D17" s="36"/>
      <c r="E17" s="36"/>
      <c r="F17" s="37">
        <f t="shared" si="0"/>
        <v>0</v>
      </c>
      <c r="G17" s="37" t="e">
        <f t="shared" si="1"/>
        <v>#REF!</v>
      </c>
    </row>
    <row r="18" spans="1:7" ht="17" customHeight="1" x14ac:dyDescent="0.3">
      <c r="A18" s="360" t="s">
        <v>119</v>
      </c>
      <c r="B18" s="360"/>
      <c r="C18" s="134" t="e">
        <f>+#REF!</f>
        <v>#REF!</v>
      </c>
      <c r="D18" s="36"/>
      <c r="E18" s="36"/>
      <c r="F18" s="37">
        <f t="shared" si="0"/>
        <v>0</v>
      </c>
      <c r="G18" s="37" t="e">
        <f t="shared" si="1"/>
        <v>#REF!</v>
      </c>
    </row>
    <row r="19" spans="1:7" ht="17" customHeight="1" x14ac:dyDescent="0.3">
      <c r="A19" s="1" t="s">
        <v>120</v>
      </c>
      <c r="C19" s="134" t="e">
        <f>+#REF!</f>
        <v>#REF!</v>
      </c>
      <c r="D19" s="36"/>
      <c r="E19" s="36"/>
      <c r="F19" s="37">
        <f t="shared" si="0"/>
        <v>0</v>
      </c>
      <c r="G19" s="37" t="e">
        <f t="shared" si="1"/>
        <v>#REF!</v>
      </c>
    </row>
    <row r="20" spans="1:7" ht="17" customHeight="1" x14ac:dyDescent="0.3">
      <c r="A20" s="360" t="s">
        <v>121</v>
      </c>
      <c r="B20" s="360"/>
      <c r="C20" s="134" t="e">
        <f>#REF!</f>
        <v>#REF!</v>
      </c>
      <c r="D20" s="36"/>
      <c r="E20" s="36"/>
      <c r="F20" s="37">
        <f t="shared" si="0"/>
        <v>0</v>
      </c>
      <c r="G20" s="37" t="e">
        <f t="shared" si="1"/>
        <v>#REF!</v>
      </c>
    </row>
    <row r="21" spans="1:7" ht="17" customHeight="1" x14ac:dyDescent="0.3">
      <c r="A21" s="360" t="s">
        <v>122</v>
      </c>
      <c r="B21" s="360"/>
      <c r="C21" s="134" t="e">
        <f>+#REF!</f>
        <v>#REF!</v>
      </c>
      <c r="D21" s="36"/>
      <c r="E21" s="36"/>
      <c r="F21" s="37">
        <f t="shared" si="0"/>
        <v>0</v>
      </c>
      <c r="G21" s="37" t="e">
        <f t="shared" si="1"/>
        <v>#REF!</v>
      </c>
    </row>
    <row r="22" spans="1:7" ht="17" customHeight="1" x14ac:dyDescent="0.3">
      <c r="A22" s="360" t="s">
        <v>123</v>
      </c>
      <c r="B22" s="360"/>
      <c r="C22" s="134" t="e">
        <f>+#REF!</f>
        <v>#REF!</v>
      </c>
      <c r="D22" s="36"/>
      <c r="E22" s="36"/>
      <c r="F22" s="37">
        <f t="shared" si="0"/>
        <v>0</v>
      </c>
      <c r="G22" s="37" t="e">
        <f t="shared" si="1"/>
        <v>#REF!</v>
      </c>
    </row>
    <row r="23" spans="1:7" ht="18" customHeight="1" x14ac:dyDescent="0.3">
      <c r="A23" s="13" t="s">
        <v>124</v>
      </c>
      <c r="B23" s="13"/>
      <c r="C23" s="135" t="e">
        <f>SUM(C15:C22)</f>
        <v>#REF!</v>
      </c>
      <c r="D23" s="38">
        <f>SUM(D15:D22)</f>
        <v>0</v>
      </c>
      <c r="E23" s="38">
        <f>SUM(E15:E22)</f>
        <v>0</v>
      </c>
      <c r="F23" s="38">
        <f>SUM(F15:F22)</f>
        <v>0</v>
      </c>
      <c r="G23" s="38" t="e">
        <f>SUM(G15:G22)</f>
        <v>#REF!</v>
      </c>
    </row>
    <row r="24" spans="1:7" ht="16.5" customHeight="1" x14ac:dyDescent="0.3">
      <c r="A24" s="13"/>
      <c r="B24" s="13"/>
      <c r="C24" s="97"/>
      <c r="E24" s="14"/>
      <c r="F24" s="15"/>
      <c r="G24" s="15"/>
    </row>
    <row r="25" spans="1:7" ht="13.5" x14ac:dyDescent="0.35">
      <c r="A25" s="41" t="s">
        <v>125</v>
      </c>
      <c r="D25" s="41"/>
    </row>
    <row r="26" spans="1:7" ht="3.75" customHeight="1" thickBot="1" x14ac:dyDescent="0.35">
      <c r="A26" s="5"/>
      <c r="B26" s="6"/>
      <c r="C26" s="6"/>
      <c r="D26" s="16"/>
      <c r="E26" s="16"/>
      <c r="F26" s="17"/>
      <c r="G26" s="17"/>
    </row>
    <row r="27" spans="1:7" ht="16.5" customHeight="1" thickBot="1" x14ac:dyDescent="0.35">
      <c r="A27" s="365" t="s">
        <v>126</v>
      </c>
      <c r="B27" s="365"/>
      <c r="C27" s="18"/>
      <c r="D27" s="19"/>
      <c r="E27" s="20"/>
      <c r="F27" s="20"/>
      <c r="G27" s="21"/>
    </row>
    <row r="28" spans="1:7" ht="18.75" customHeight="1" x14ac:dyDescent="0.35">
      <c r="A28" s="22"/>
      <c r="B28" s="22"/>
      <c r="C28" s="23"/>
      <c r="D28" s="42" t="s">
        <v>11</v>
      </c>
    </row>
    <row r="29" spans="1:7" ht="14.25" customHeight="1" x14ac:dyDescent="0.3">
      <c r="A29" s="1" t="s">
        <v>127</v>
      </c>
      <c r="C29" s="24" t="s">
        <v>128</v>
      </c>
      <c r="D29" s="43"/>
    </row>
    <row r="30" spans="1:7" ht="18" customHeight="1" x14ac:dyDescent="0.3">
      <c r="A30" s="1" t="s">
        <v>129</v>
      </c>
      <c r="C30" s="25"/>
      <c r="D30" s="44"/>
    </row>
    <row r="31" spans="1:7" ht="18" customHeight="1" x14ac:dyDescent="0.3">
      <c r="A31" s="1" t="s">
        <v>130</v>
      </c>
      <c r="C31" s="23"/>
      <c r="D31" s="45">
        <f>SUM(D29:D30)</f>
        <v>0</v>
      </c>
    </row>
    <row r="32" spans="1:7" ht="18" customHeight="1" x14ac:dyDescent="0.3">
      <c r="A32" s="1" t="s">
        <v>131</v>
      </c>
      <c r="C32" s="23"/>
      <c r="D32" s="45">
        <f>F23</f>
        <v>0</v>
      </c>
    </row>
    <row r="33" spans="1:7" ht="18" customHeight="1" x14ac:dyDescent="0.3">
      <c r="A33" s="1" t="s">
        <v>132</v>
      </c>
      <c r="C33" s="23"/>
      <c r="D33" s="45">
        <f>D31-D32</f>
        <v>0</v>
      </c>
    </row>
    <row r="34" spans="1:7" ht="20" customHeight="1" thickBot="1" x14ac:dyDescent="0.35">
      <c r="A34" s="26" t="s">
        <v>133</v>
      </c>
      <c r="B34" s="26"/>
      <c r="C34" s="27"/>
      <c r="D34" s="46"/>
    </row>
    <row r="35" spans="1:7" ht="3.75" customHeight="1" x14ac:dyDescent="0.3">
      <c r="A35" s="100"/>
      <c r="B35" s="100"/>
      <c r="C35" s="28"/>
    </row>
    <row r="36" spans="1:7" ht="3.75" customHeight="1" x14ac:dyDescent="0.3">
      <c r="A36" s="5"/>
      <c r="B36" s="6"/>
      <c r="C36" s="6"/>
      <c r="D36" s="6"/>
      <c r="E36" s="6"/>
      <c r="F36" s="6"/>
      <c r="G36" s="7"/>
    </row>
    <row r="37" spans="1:7" s="29" customFormat="1" ht="15" customHeight="1" x14ac:dyDescent="0.3">
      <c r="A37" s="364" t="s">
        <v>134</v>
      </c>
      <c r="B37" s="364"/>
    </row>
    <row r="38" spans="1:7" ht="19.5" customHeight="1" x14ac:dyDescent="0.3">
      <c r="A38" s="369" t="s">
        <v>135</v>
      </c>
      <c r="B38" s="369"/>
      <c r="C38" s="369"/>
      <c r="D38" s="369"/>
      <c r="E38" s="369"/>
      <c r="F38" s="369"/>
      <c r="G38" s="369"/>
    </row>
    <row r="39" spans="1:7" ht="16.5" customHeight="1" x14ac:dyDescent="0.3">
      <c r="A39" s="369"/>
      <c r="B39" s="369"/>
      <c r="C39" s="369"/>
      <c r="D39" s="369"/>
      <c r="E39" s="369"/>
      <c r="F39" s="369"/>
      <c r="G39" s="369"/>
    </row>
    <row r="40" spans="1:7" ht="18" customHeight="1" x14ac:dyDescent="0.3">
      <c r="A40" s="1" t="s">
        <v>136</v>
      </c>
      <c r="C40" s="359"/>
      <c r="D40" s="359"/>
      <c r="E40" s="359"/>
      <c r="F40" s="359"/>
      <c r="G40" s="99"/>
    </row>
    <row r="41" spans="1:7" ht="12.75" customHeight="1" x14ac:dyDescent="0.3">
      <c r="C41" s="39" t="s">
        <v>137</v>
      </c>
      <c r="D41" s="2"/>
      <c r="E41" s="39" t="s">
        <v>138</v>
      </c>
      <c r="F41" s="2"/>
      <c r="G41" s="39" t="s">
        <v>139</v>
      </c>
    </row>
    <row r="42" spans="1:7" x14ac:dyDescent="0.3">
      <c r="A42" s="13" t="s">
        <v>140</v>
      </c>
      <c r="C42" s="2"/>
      <c r="D42" s="2"/>
      <c r="E42" s="2"/>
      <c r="F42" s="2"/>
      <c r="G42" s="2"/>
    </row>
    <row r="43" spans="1:7" ht="7.5" customHeight="1" x14ac:dyDescent="0.3">
      <c r="C43" s="2"/>
      <c r="D43" s="2"/>
      <c r="E43" s="2"/>
      <c r="F43" s="2"/>
      <c r="G43" s="2"/>
    </row>
    <row r="44" spans="1:7" x14ac:dyDescent="0.3">
      <c r="A44" s="1" t="s">
        <v>141</v>
      </c>
      <c r="C44" s="359"/>
      <c r="D44" s="359"/>
      <c r="E44" s="359"/>
      <c r="F44" s="359"/>
      <c r="G44" s="99"/>
    </row>
    <row r="45" spans="1:7" ht="12.75" customHeight="1" x14ac:dyDescent="0.3">
      <c r="C45" s="39" t="s">
        <v>137</v>
      </c>
      <c r="D45" s="2"/>
      <c r="E45" s="39" t="s">
        <v>138</v>
      </c>
      <c r="F45" s="2"/>
      <c r="G45" s="39" t="s">
        <v>139</v>
      </c>
    </row>
    <row r="46" spans="1:7" ht="4.5" customHeight="1" x14ac:dyDescent="0.3">
      <c r="C46" s="2"/>
      <c r="D46" s="2"/>
      <c r="E46" s="2"/>
      <c r="F46" s="2"/>
      <c r="G46" s="2"/>
    </row>
    <row r="47" spans="1:7" x14ac:dyDescent="0.3">
      <c r="A47" s="1" t="s">
        <v>142</v>
      </c>
      <c r="C47" s="359"/>
      <c r="D47" s="359"/>
      <c r="E47" s="359"/>
      <c r="F47" s="359"/>
      <c r="G47" s="99"/>
    </row>
    <row r="48" spans="1:7" x14ac:dyDescent="0.3">
      <c r="C48" s="39" t="s">
        <v>137</v>
      </c>
      <c r="D48" s="2"/>
      <c r="E48" s="39" t="s">
        <v>138</v>
      </c>
      <c r="F48" s="2"/>
      <c r="G48" s="39" t="s">
        <v>139</v>
      </c>
    </row>
    <row r="49" spans="3:7" ht="4.5" customHeight="1" x14ac:dyDescent="0.3">
      <c r="C49" s="2"/>
      <c r="D49" s="2"/>
      <c r="E49" s="2"/>
      <c r="F49" s="2"/>
      <c r="G49" s="2"/>
    </row>
    <row r="50" spans="3:7" x14ac:dyDescent="0.3">
      <c r="G50" s="2"/>
    </row>
  </sheetData>
  <mergeCells count="22">
    <mergeCell ref="E47:F47"/>
    <mergeCell ref="A15:B15"/>
    <mergeCell ref="C44:D44"/>
    <mergeCell ref="C47:D47"/>
    <mergeCell ref="B5:D5"/>
    <mergeCell ref="B9:G9"/>
    <mergeCell ref="B10:G10"/>
    <mergeCell ref="E44:F44"/>
    <mergeCell ref="E40:F40"/>
    <mergeCell ref="A38:G39"/>
    <mergeCell ref="A16:B16"/>
    <mergeCell ref="A17:B17"/>
    <mergeCell ref="A2:G2"/>
    <mergeCell ref="C40:D40"/>
    <mergeCell ref="A21:B21"/>
    <mergeCell ref="A13:B13"/>
    <mergeCell ref="A20:B20"/>
    <mergeCell ref="A22:B22"/>
    <mergeCell ref="A18:B18"/>
    <mergeCell ref="A4:G4"/>
    <mergeCell ref="A37:B37"/>
    <mergeCell ref="A27:B27"/>
  </mergeCells>
  <phoneticPr fontId="25" type="noConversion"/>
  <printOptions horizontalCentered="1"/>
  <pageMargins left="0.75" right="0.75" top="1" bottom="0.75" header="0.5" footer="0.5"/>
  <pageSetup orientation="portrait" r:id="rId1"/>
  <headerFooter alignWithMargins="0">
    <oddFooter>&amp;RProgram Finance rev 2014-05
Attachment D:  &amp;A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4</xdr:col>
                    <xdr:colOff>520700</xdr:colOff>
                    <xdr:row>5</xdr:row>
                    <xdr:rowOff>25400</xdr:rowOff>
                  </from>
                  <to>
                    <xdr:col>5</xdr:col>
                    <xdr:colOff>635000</xdr:colOff>
                    <xdr:row>6</xdr:row>
                    <xdr:rowOff>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4</xdr:col>
                    <xdr:colOff>520700</xdr:colOff>
                    <xdr:row>7</xdr:row>
                    <xdr:rowOff>0</xdr:rowOff>
                  </from>
                  <to>
                    <xdr:col>6</xdr:col>
                    <xdr:colOff>177800</xdr:colOff>
                    <xdr:row>7</xdr:row>
                    <xdr:rowOff>215900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4</xdr:col>
                    <xdr:colOff>520700</xdr:colOff>
                    <xdr:row>6</xdr:row>
                    <xdr:rowOff>25400</xdr:rowOff>
                  </from>
                  <to>
                    <xdr:col>5</xdr:col>
                    <xdr:colOff>635000</xdr:colOff>
                    <xdr:row>7</xdr:row>
                    <xdr:rowOff>0</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45"/>
  <sheetViews>
    <sheetView showGridLines="0" workbookViewId="0">
      <selection activeCell="A2" sqref="A2:G2"/>
    </sheetView>
  </sheetViews>
  <sheetFormatPr defaultColWidth="9.08984375" defaultRowHeight="12.5" x14ac:dyDescent="0.25"/>
  <cols>
    <col min="1" max="1" width="25.6328125" style="30" customWidth="1"/>
    <col min="2" max="2" width="65.08984375" style="31" customWidth="1"/>
    <col min="3" max="3" width="10.6328125" style="30" customWidth="1"/>
    <col min="4" max="16384" width="9.08984375" style="30"/>
  </cols>
  <sheetData>
    <row r="1" spans="1:2" ht="13" x14ac:dyDescent="0.25">
      <c r="A1" s="370" t="s">
        <v>143</v>
      </c>
      <c r="B1" s="370"/>
    </row>
    <row r="3" spans="1:2" x14ac:dyDescent="0.25">
      <c r="A3" s="30" t="s">
        <v>144</v>
      </c>
    </row>
    <row r="4" spans="1:2" x14ac:dyDescent="0.25">
      <c r="A4" s="30" t="s">
        <v>145</v>
      </c>
    </row>
    <row r="5" spans="1:2" x14ac:dyDescent="0.25">
      <c r="A5" s="30" t="s">
        <v>146</v>
      </c>
    </row>
    <row r="7" spans="1:2" ht="13" x14ac:dyDescent="0.25">
      <c r="A7" s="32" t="s">
        <v>147</v>
      </c>
    </row>
    <row r="8" spans="1:2" x14ac:dyDescent="0.25">
      <c r="A8" s="30" t="s">
        <v>148</v>
      </c>
    </row>
    <row r="10" spans="1:2" ht="20.25" customHeight="1" x14ac:dyDescent="0.25">
      <c r="A10" s="33" t="s">
        <v>149</v>
      </c>
    </row>
    <row r="11" spans="1:2" ht="20.25" customHeight="1" x14ac:dyDescent="0.25">
      <c r="A11" s="31" t="s">
        <v>150</v>
      </c>
      <c r="B11" s="31" t="s">
        <v>151</v>
      </c>
    </row>
    <row r="12" spans="1:2" ht="20.25" customHeight="1" x14ac:dyDescent="0.25">
      <c r="A12" s="31" t="s">
        <v>152</v>
      </c>
      <c r="B12" s="31" t="s">
        <v>153</v>
      </c>
    </row>
    <row r="13" spans="1:2" ht="20.25" customHeight="1" x14ac:dyDescent="0.25">
      <c r="A13" s="31" t="s">
        <v>154</v>
      </c>
      <c r="B13" s="31" t="s">
        <v>155</v>
      </c>
    </row>
    <row r="14" spans="1:2" ht="20.25" customHeight="1" x14ac:dyDescent="0.25">
      <c r="A14" s="31" t="s">
        <v>156</v>
      </c>
      <c r="B14" s="31" t="s">
        <v>157</v>
      </c>
    </row>
    <row r="15" spans="1:2" ht="20.25" customHeight="1" x14ac:dyDescent="0.25">
      <c r="A15" s="31" t="s">
        <v>158</v>
      </c>
      <c r="B15" s="31" t="s">
        <v>159</v>
      </c>
    </row>
    <row r="16" spans="1:2" ht="32.25" customHeight="1" x14ac:dyDescent="0.25">
      <c r="A16" s="31" t="s">
        <v>160</v>
      </c>
      <c r="B16" s="31" t="s">
        <v>161</v>
      </c>
    </row>
    <row r="17" spans="1:2" ht="45.75" customHeight="1" x14ac:dyDescent="0.25">
      <c r="A17" s="31" t="s">
        <v>1</v>
      </c>
      <c r="B17" s="31" t="s">
        <v>162</v>
      </c>
    </row>
    <row r="18" spans="1:2" ht="20.25" customHeight="1" x14ac:dyDescent="0.25">
      <c r="A18" s="31" t="s">
        <v>163</v>
      </c>
      <c r="B18" s="31" t="s">
        <v>164</v>
      </c>
    </row>
    <row r="19" spans="1:2" ht="20.25" customHeight="1" x14ac:dyDescent="0.25">
      <c r="A19" s="196" t="s">
        <v>109</v>
      </c>
      <c r="B19" s="31" t="s">
        <v>165</v>
      </c>
    </row>
    <row r="20" spans="1:2" ht="20.25" customHeight="1" x14ac:dyDescent="0.25">
      <c r="A20" s="31" t="s">
        <v>166</v>
      </c>
      <c r="B20" s="31" t="s">
        <v>167</v>
      </c>
    </row>
    <row r="21" spans="1:2" ht="12.75" customHeight="1" x14ac:dyDescent="0.25">
      <c r="A21" s="31"/>
    </row>
    <row r="22" spans="1:2" ht="20.25" customHeight="1" x14ac:dyDescent="0.25">
      <c r="A22" s="34" t="s">
        <v>168</v>
      </c>
    </row>
    <row r="23" spans="1:2" ht="45" customHeight="1" x14ac:dyDescent="0.25">
      <c r="A23" s="31" t="s">
        <v>169</v>
      </c>
      <c r="B23" s="31" t="s">
        <v>170</v>
      </c>
    </row>
    <row r="24" spans="1:2" ht="32.25" customHeight="1" x14ac:dyDescent="0.25">
      <c r="A24" s="31" t="s">
        <v>171</v>
      </c>
      <c r="B24" s="31" t="s">
        <v>172</v>
      </c>
    </row>
    <row r="25" spans="1:2" ht="32.25" customHeight="1" x14ac:dyDescent="0.25">
      <c r="A25" s="31" t="s">
        <v>173</v>
      </c>
      <c r="B25" s="31" t="s">
        <v>174</v>
      </c>
    </row>
    <row r="26" spans="1:2" ht="32.25" customHeight="1" x14ac:dyDescent="0.25">
      <c r="A26" s="31" t="s">
        <v>175</v>
      </c>
      <c r="B26" s="31" t="s">
        <v>176</v>
      </c>
    </row>
    <row r="27" spans="1:2" ht="20.25" customHeight="1" x14ac:dyDescent="0.25">
      <c r="A27" s="31" t="s">
        <v>177</v>
      </c>
      <c r="B27" s="196" t="s">
        <v>178</v>
      </c>
    </row>
    <row r="28" spans="1:2" ht="64.5" customHeight="1" x14ac:dyDescent="0.25">
      <c r="A28" s="196" t="s">
        <v>179</v>
      </c>
      <c r="B28" s="196" t="s">
        <v>180</v>
      </c>
    </row>
    <row r="29" spans="1:2" ht="12.75" customHeight="1" x14ac:dyDescent="0.25">
      <c r="A29" s="31"/>
    </row>
    <row r="30" spans="1:2" ht="20.25" customHeight="1" x14ac:dyDescent="0.25">
      <c r="A30" s="34" t="s">
        <v>181</v>
      </c>
    </row>
    <row r="31" spans="1:2" ht="45" customHeight="1" x14ac:dyDescent="0.25">
      <c r="A31" s="30" t="s">
        <v>182</v>
      </c>
      <c r="B31" s="31" t="s">
        <v>183</v>
      </c>
    </row>
    <row r="32" spans="1:2" x14ac:dyDescent="0.25">
      <c r="A32" s="31" t="s">
        <v>184</v>
      </c>
      <c r="B32" s="196" t="s">
        <v>185</v>
      </c>
    </row>
    <row r="33" spans="1:2" ht="20.25" customHeight="1" x14ac:dyDescent="0.25">
      <c r="A33" s="31" t="s">
        <v>186</v>
      </c>
      <c r="B33" s="31" t="s">
        <v>187</v>
      </c>
    </row>
    <row r="34" spans="1:2" ht="30.75" customHeight="1" x14ac:dyDescent="0.25">
      <c r="A34" s="31" t="s">
        <v>188</v>
      </c>
      <c r="B34" s="31" t="s">
        <v>189</v>
      </c>
    </row>
    <row r="35" spans="1:2" ht="20.25" customHeight="1" x14ac:dyDescent="0.25">
      <c r="A35" s="31" t="s">
        <v>131</v>
      </c>
      <c r="B35" s="31" t="s">
        <v>190</v>
      </c>
    </row>
    <row r="36" spans="1:2" ht="60.75" customHeight="1" x14ac:dyDescent="0.25">
      <c r="A36" s="31" t="s">
        <v>132</v>
      </c>
      <c r="B36" s="31" t="s">
        <v>191</v>
      </c>
    </row>
    <row r="37" spans="1:2" ht="55.5" customHeight="1" x14ac:dyDescent="0.25">
      <c r="A37" s="31" t="s">
        <v>179</v>
      </c>
      <c r="B37" s="196" t="s">
        <v>192</v>
      </c>
    </row>
    <row r="38" spans="1:2" ht="44.25" customHeight="1" x14ac:dyDescent="0.25">
      <c r="A38" s="31" t="s">
        <v>193</v>
      </c>
      <c r="B38" s="196" t="s">
        <v>194</v>
      </c>
    </row>
    <row r="39" spans="1:2" ht="13" x14ac:dyDescent="0.25">
      <c r="A39" s="32"/>
      <c r="B39" s="35"/>
    </row>
    <row r="40" spans="1:2" ht="20.25" customHeight="1" x14ac:dyDescent="0.25">
      <c r="A40" s="34" t="s">
        <v>195</v>
      </c>
    </row>
    <row r="41" spans="1:2" ht="32.25" customHeight="1" x14ac:dyDescent="0.25">
      <c r="A41" s="31" t="s">
        <v>196</v>
      </c>
      <c r="B41" s="31" t="s">
        <v>197</v>
      </c>
    </row>
    <row r="42" spans="1:2" ht="28.5" customHeight="1" x14ac:dyDescent="0.25">
      <c r="A42" s="31" t="s">
        <v>198</v>
      </c>
      <c r="B42" s="31" t="s">
        <v>199</v>
      </c>
    </row>
    <row r="43" spans="1:2" ht="20.25" customHeight="1" x14ac:dyDescent="0.25">
      <c r="A43" s="31"/>
    </row>
    <row r="44" spans="1:2" ht="20.25" customHeight="1" x14ac:dyDescent="0.25">
      <c r="A44" s="31"/>
    </row>
    <row r="45" spans="1:2" ht="20.25" customHeight="1" x14ac:dyDescent="0.25">
      <c r="A45" s="31"/>
    </row>
  </sheetData>
  <mergeCells count="1">
    <mergeCell ref="A1:B1"/>
  </mergeCells>
  <phoneticPr fontId="25" type="noConversion"/>
  <printOptions horizontalCentered="1"/>
  <pageMargins left="0.75" right="0.75" top="0.56000000000000005" bottom="0.73" header="0.5" footer="0.4"/>
  <headerFooter alignWithMargins="0">
    <oddFooter>&amp;RProgram Finance rev 2015-04
Attachment D:  &amp;A</oddFooter>
  </headerFooter>
  <rowBreaks count="1" manualBreakCount="1">
    <brk id="28" max="1" man="1"/>
  </rowBreak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53"/>
  <sheetViews>
    <sheetView showGridLines="0" zoomScaleSheetLayoutView="100" workbookViewId="0">
      <selection activeCell="A2" sqref="A2:G2"/>
    </sheetView>
  </sheetViews>
  <sheetFormatPr defaultColWidth="9.08984375" defaultRowHeight="13" x14ac:dyDescent="0.3"/>
  <cols>
    <col min="1" max="1" width="31.6328125" style="1" customWidth="1"/>
    <col min="2" max="2" width="16.6328125" style="1" customWidth="1"/>
    <col min="3" max="3" width="16" style="1" customWidth="1"/>
    <col min="4" max="4" width="15" style="1" customWidth="1"/>
    <col min="5" max="5" width="14.453125" style="1" customWidth="1"/>
    <col min="6" max="6" width="15" style="1" customWidth="1"/>
    <col min="7" max="16384" width="9.08984375" style="1"/>
  </cols>
  <sheetData>
    <row r="1" spans="1:6" ht="3.75" customHeight="1" x14ac:dyDescent="0.3"/>
    <row r="2" spans="1:6" ht="13.5" customHeight="1" x14ac:dyDescent="0.3"/>
    <row r="3" spans="1:6" ht="18" customHeight="1" x14ac:dyDescent="0.3">
      <c r="A3" s="371" t="s">
        <v>200</v>
      </c>
      <c r="B3" s="371"/>
      <c r="C3" s="371"/>
      <c r="D3" s="371"/>
      <c r="E3" s="371"/>
      <c r="F3" s="371"/>
    </row>
    <row r="4" spans="1:6" ht="19.5" customHeight="1" x14ac:dyDescent="0.3">
      <c r="A4" s="4"/>
      <c r="B4" s="4"/>
      <c r="C4" s="4"/>
      <c r="D4" s="4"/>
    </row>
    <row r="5" spans="1:6" ht="18" customHeight="1" x14ac:dyDescent="0.3">
      <c r="A5" s="1" t="s">
        <v>103</v>
      </c>
      <c r="B5" s="99" t="e">
        <f>IF(SFR!B6="","",SFR!B6)</f>
        <v>#REF!</v>
      </c>
      <c r="D5" s="4" t="s">
        <v>158</v>
      </c>
      <c r="E5" s="101" t="s">
        <v>201</v>
      </c>
    </row>
    <row r="6" spans="1:6" ht="18" customHeight="1" x14ac:dyDescent="0.3">
      <c r="A6" s="1" t="s">
        <v>163</v>
      </c>
      <c r="B6" s="100" t="e">
        <f>IF(SFR!B9="","",SFR!B9)</f>
        <v>#REF!</v>
      </c>
      <c r="C6" s="100"/>
      <c r="D6" s="100"/>
      <c r="E6" s="100"/>
      <c r="F6" s="100"/>
    </row>
    <row r="7" spans="1:6" ht="18" customHeight="1" x14ac:dyDescent="0.3">
      <c r="A7" s="1" t="s">
        <v>109</v>
      </c>
      <c r="B7" s="102" t="e">
        <f>IF(SFR!B10="","",SFR!B10)</f>
        <v>#REF!</v>
      </c>
      <c r="C7" s="102"/>
      <c r="D7" s="102"/>
      <c r="E7" s="102"/>
      <c r="F7" s="103"/>
    </row>
    <row r="8" spans="1:6" ht="18" customHeight="1" x14ac:dyDescent="0.3">
      <c r="A8" s="1" t="s">
        <v>156</v>
      </c>
      <c r="B8" s="101" t="e">
        <f>IF(SFR!B7="","",SFR!B7)</f>
        <v>#REF!</v>
      </c>
      <c r="D8" s="4" t="s">
        <v>160</v>
      </c>
      <c r="E8" s="101" t="e">
        <f>IF(SFR!B8="","",SFR!B8)</f>
        <v>#REF!</v>
      </c>
    </row>
    <row r="9" spans="1:6" ht="18" customHeight="1" x14ac:dyDescent="0.3">
      <c r="A9" s="1" t="s">
        <v>202</v>
      </c>
      <c r="B9" s="104" t="e">
        <f>IF(SFR!C23=0,"",SFR!C23)</f>
        <v>#REF!</v>
      </c>
      <c r="D9" s="4" t="s">
        <v>1</v>
      </c>
      <c r="E9" s="105" t="e">
        <f>IF(SFR!D8="","",SFR!D8)</f>
        <v>#REF!</v>
      </c>
    </row>
    <row r="10" spans="1:6" ht="6" customHeight="1" thickBot="1" x14ac:dyDescent="0.35"/>
    <row r="11" spans="1:6" ht="5" customHeight="1" thickBot="1" x14ac:dyDescent="0.35">
      <c r="A11" s="106"/>
      <c r="B11" s="107"/>
      <c r="C11" s="107"/>
      <c r="D11" s="107"/>
      <c r="E11" s="107"/>
      <c r="F11" s="108"/>
    </row>
    <row r="12" spans="1:6" ht="15.75" customHeight="1" x14ac:dyDescent="0.3">
      <c r="A12" s="361" t="s">
        <v>203</v>
      </c>
      <c r="B12" s="361"/>
      <c r="C12" s="109"/>
    </row>
    <row r="13" spans="1:6" ht="18" customHeight="1" x14ac:dyDescent="0.3">
      <c r="A13" s="2" t="s">
        <v>204</v>
      </c>
      <c r="B13" s="142"/>
    </row>
    <row r="14" spans="1:6" ht="18" customHeight="1" x14ac:dyDescent="0.3">
      <c r="A14" s="2" t="s">
        <v>205</v>
      </c>
      <c r="B14" s="104">
        <f>IF(SFR!E23="","",SFR!E23)</f>
        <v>0</v>
      </c>
      <c r="D14" s="4" t="s">
        <v>175</v>
      </c>
      <c r="E14" s="104">
        <f>IF(SFR!F23="","",SFR!F23)</f>
        <v>0</v>
      </c>
    </row>
    <row r="15" spans="1:6" ht="18" customHeight="1" x14ac:dyDescent="0.3">
      <c r="A15" s="2" t="s">
        <v>206</v>
      </c>
      <c r="B15" s="104">
        <f>IF(SFR!D31="","",SFR!D31)</f>
        <v>0</v>
      </c>
      <c r="D15" s="4" t="s">
        <v>207</v>
      </c>
      <c r="E15" s="104">
        <f>+B15-E14</f>
        <v>0</v>
      </c>
    </row>
    <row r="16" spans="1:6" ht="18" customHeight="1" x14ac:dyDescent="0.3">
      <c r="A16" s="1" t="s">
        <v>208</v>
      </c>
      <c r="B16" s="137" t="e">
        <f>IF(B9="","",+B9-B15)</f>
        <v>#REF!</v>
      </c>
    </row>
    <row r="17" spans="1:6" ht="6" customHeight="1" thickBot="1" x14ac:dyDescent="0.35"/>
    <row r="18" spans="1:6" ht="3.75" customHeight="1" thickBot="1" x14ac:dyDescent="0.35">
      <c r="A18" s="106"/>
      <c r="B18" s="107"/>
      <c r="C18" s="107"/>
      <c r="D18" s="107"/>
      <c r="E18" s="107"/>
      <c r="F18" s="108"/>
    </row>
    <row r="19" spans="1:6" s="9" customFormat="1" ht="54.75" customHeight="1" thickBot="1" x14ac:dyDescent="0.3">
      <c r="A19" s="361" t="s">
        <v>209</v>
      </c>
      <c r="B19" s="361"/>
      <c r="C19" s="110" t="s">
        <v>210</v>
      </c>
      <c r="D19" s="111" t="s">
        <v>211</v>
      </c>
      <c r="E19" s="111" t="s">
        <v>212</v>
      </c>
      <c r="F19" s="111" t="s">
        <v>213</v>
      </c>
    </row>
    <row r="20" spans="1:6" s="9" customFormat="1" ht="18" customHeight="1" thickBot="1" x14ac:dyDescent="0.35">
      <c r="A20" s="112" t="s">
        <v>214</v>
      </c>
      <c r="B20" s="145" t="s">
        <v>215</v>
      </c>
      <c r="C20" s="143"/>
      <c r="D20" s="144"/>
      <c r="E20" s="113"/>
      <c r="F20" s="113"/>
    </row>
    <row r="21" spans="1:6" ht="17" customHeight="1" x14ac:dyDescent="0.3">
      <c r="A21" s="360" t="s">
        <v>116</v>
      </c>
      <c r="B21" s="360"/>
      <c r="C21" s="114"/>
      <c r="D21" s="115"/>
      <c r="E21" s="116">
        <f>+C21+D21</f>
        <v>0</v>
      </c>
      <c r="F21" s="116" t="e">
        <f>+SFR!G15-E21</f>
        <v>#REF!</v>
      </c>
    </row>
    <row r="22" spans="1:6" ht="17" customHeight="1" x14ac:dyDescent="0.3">
      <c r="A22" s="360" t="s">
        <v>117</v>
      </c>
      <c r="B22" s="360"/>
      <c r="C22" s="114"/>
      <c r="D22" s="115"/>
      <c r="E22" s="117">
        <f t="shared" ref="E22:E28" si="0">+C22+D22</f>
        <v>0</v>
      </c>
      <c r="F22" s="116" t="e">
        <f>+SFR!G16-E22</f>
        <v>#REF!</v>
      </c>
    </row>
    <row r="23" spans="1:6" ht="17" customHeight="1" x14ac:dyDescent="0.3">
      <c r="A23" s="360" t="s">
        <v>118</v>
      </c>
      <c r="B23" s="360"/>
      <c r="C23" s="114"/>
      <c r="D23" s="115"/>
      <c r="E23" s="117">
        <f t="shared" si="0"/>
        <v>0</v>
      </c>
      <c r="F23" s="116" t="e">
        <f>+SFR!G17-E23</f>
        <v>#REF!</v>
      </c>
    </row>
    <row r="24" spans="1:6" ht="17" customHeight="1" x14ac:dyDescent="0.3">
      <c r="A24" s="360" t="s">
        <v>119</v>
      </c>
      <c r="B24" s="360"/>
      <c r="C24" s="114"/>
      <c r="D24" s="115"/>
      <c r="E24" s="117">
        <f t="shared" si="0"/>
        <v>0</v>
      </c>
      <c r="F24" s="116" t="e">
        <f>+SFR!G18-E24</f>
        <v>#REF!</v>
      </c>
    </row>
    <row r="25" spans="1:6" ht="17" customHeight="1" x14ac:dyDescent="0.3">
      <c r="A25" s="1" t="s">
        <v>120</v>
      </c>
      <c r="C25" s="114"/>
      <c r="D25" s="115"/>
      <c r="E25" s="117">
        <f t="shared" si="0"/>
        <v>0</v>
      </c>
      <c r="F25" s="116" t="e">
        <f>+SFR!G19-E25</f>
        <v>#REF!</v>
      </c>
    </row>
    <row r="26" spans="1:6" ht="17" customHeight="1" x14ac:dyDescent="0.3">
      <c r="A26" s="360" t="s">
        <v>216</v>
      </c>
      <c r="B26" s="360"/>
      <c r="C26" s="114"/>
      <c r="D26" s="115"/>
      <c r="E26" s="117">
        <f t="shared" si="0"/>
        <v>0</v>
      </c>
      <c r="F26" s="116" t="e">
        <f>+SFR!G20-E26</f>
        <v>#REF!</v>
      </c>
    </row>
    <row r="27" spans="1:6" ht="17" customHeight="1" x14ac:dyDescent="0.3">
      <c r="A27" s="360" t="s">
        <v>122</v>
      </c>
      <c r="B27" s="360"/>
      <c r="C27" s="114"/>
      <c r="D27" s="115"/>
      <c r="E27" s="117">
        <f t="shared" si="0"/>
        <v>0</v>
      </c>
      <c r="F27" s="116" t="e">
        <f>+SFR!G21-E27</f>
        <v>#REF!</v>
      </c>
    </row>
    <row r="28" spans="1:6" ht="17" customHeight="1" x14ac:dyDescent="0.3">
      <c r="A28" s="360" t="s">
        <v>123</v>
      </c>
      <c r="B28" s="360"/>
      <c r="C28" s="114"/>
      <c r="D28" s="115"/>
      <c r="E28" s="117">
        <f t="shared" si="0"/>
        <v>0</v>
      </c>
      <c r="F28" s="116" t="e">
        <f>+SFR!G22-E28</f>
        <v>#REF!</v>
      </c>
    </row>
    <row r="29" spans="1:6" ht="18" customHeight="1" thickBot="1" x14ac:dyDescent="0.35">
      <c r="A29" s="13" t="s">
        <v>217</v>
      </c>
      <c r="B29" s="13"/>
      <c r="C29" s="118">
        <f>SUM(C21:C28)</f>
        <v>0</v>
      </c>
      <c r="D29" s="119">
        <f>SUM(D21:D28)</f>
        <v>0</v>
      </c>
      <c r="E29" s="120">
        <f>SUM(E21:E28)</f>
        <v>0</v>
      </c>
      <c r="F29" s="120" t="e">
        <f>SUM(F21:F28)</f>
        <v>#REF!</v>
      </c>
    </row>
    <row r="30" spans="1:6" ht="3.75" customHeight="1" thickBot="1" x14ac:dyDescent="0.35">
      <c r="A30" s="106"/>
      <c r="B30" s="107"/>
      <c r="C30" s="107"/>
      <c r="D30" s="107"/>
      <c r="E30" s="107"/>
      <c r="F30" s="108"/>
    </row>
    <row r="31" spans="1:6" ht="16.5" customHeight="1" x14ac:dyDescent="0.3">
      <c r="A31" s="364" t="s">
        <v>218</v>
      </c>
      <c r="B31" s="364"/>
      <c r="C31" s="121"/>
    </row>
    <row r="32" spans="1:6" ht="4.5" customHeight="1" x14ac:dyDescent="0.3">
      <c r="A32" s="190"/>
      <c r="B32" s="190"/>
      <c r="C32" s="121"/>
    </row>
    <row r="33" spans="1:6" ht="16.5" customHeight="1" x14ac:dyDescent="0.3">
      <c r="A33" s="2" t="s">
        <v>207</v>
      </c>
      <c r="B33" s="104">
        <f>+E15</f>
        <v>0</v>
      </c>
      <c r="C33" s="121"/>
    </row>
    <row r="34" spans="1:6" ht="16.5" customHeight="1" x14ac:dyDescent="0.3">
      <c r="A34" s="2" t="s">
        <v>219</v>
      </c>
      <c r="B34" s="136">
        <v>0</v>
      </c>
      <c r="C34" s="121"/>
    </row>
    <row r="35" spans="1:6" ht="16.5" customHeight="1" x14ac:dyDescent="0.3">
      <c r="A35" s="2" t="s">
        <v>220</v>
      </c>
      <c r="B35" s="104">
        <f>+E29</f>
        <v>0</v>
      </c>
      <c r="C35" s="121"/>
    </row>
    <row r="36" spans="1:6" ht="16.5" customHeight="1" x14ac:dyDescent="0.3">
      <c r="A36" s="2" t="s">
        <v>221</v>
      </c>
      <c r="B36" s="104" t="e">
        <f>IF(F29&lt;0,F29,0)</f>
        <v>#REF!</v>
      </c>
      <c r="C36" s="121"/>
    </row>
    <row r="37" spans="1:6" ht="16.5" customHeight="1" x14ac:dyDescent="0.3">
      <c r="A37" s="2" t="s">
        <v>222</v>
      </c>
      <c r="B37" s="104" t="e">
        <f>+B35-B34-B33+B36</f>
        <v>#REF!</v>
      </c>
      <c r="C37" s="121"/>
    </row>
    <row r="38" spans="1:6" ht="10.5" customHeight="1" x14ac:dyDescent="0.3">
      <c r="A38" s="190"/>
      <c r="B38" s="190"/>
      <c r="C38" s="121"/>
    </row>
    <row r="39" spans="1:6" ht="2.25" customHeight="1" thickBot="1" x14ac:dyDescent="0.35">
      <c r="C39" s="122"/>
    </row>
    <row r="40" spans="1:6" ht="3.75" customHeight="1" thickBot="1" x14ac:dyDescent="0.35">
      <c r="A40" s="106"/>
      <c r="B40" s="107"/>
      <c r="C40" s="107"/>
      <c r="D40" s="107"/>
      <c r="E40" s="107"/>
      <c r="F40" s="108"/>
    </row>
    <row r="41" spans="1:6" s="29" customFormat="1" ht="15" customHeight="1" x14ac:dyDescent="0.3">
      <c r="A41" s="364" t="s">
        <v>134</v>
      </c>
      <c r="B41" s="364"/>
    </row>
    <row r="42" spans="1:6" ht="21.75" customHeight="1" x14ac:dyDescent="0.3">
      <c r="A42" s="369" t="s">
        <v>223</v>
      </c>
      <c r="B42" s="369"/>
      <c r="C42" s="369"/>
      <c r="D42" s="369"/>
      <c r="E42" s="369"/>
      <c r="F42" s="369"/>
    </row>
    <row r="43" spans="1:6" ht="16.5" customHeight="1" x14ac:dyDescent="0.3">
      <c r="A43" s="369"/>
      <c r="B43" s="369"/>
      <c r="C43" s="369"/>
      <c r="D43" s="369"/>
      <c r="E43" s="369"/>
      <c r="F43" s="369"/>
    </row>
    <row r="44" spans="1:6" ht="18" customHeight="1" x14ac:dyDescent="0.3">
      <c r="A44" s="1" t="s">
        <v>136</v>
      </c>
      <c r="B44" s="123"/>
      <c r="C44" s="124"/>
      <c r="D44" s="124"/>
      <c r="E44" s="124"/>
      <c r="F44" s="100"/>
    </row>
    <row r="45" spans="1:6" ht="12.75" customHeight="1" x14ac:dyDescent="0.3">
      <c r="B45" s="39" t="s">
        <v>137</v>
      </c>
      <c r="C45" s="125"/>
      <c r="D45" s="125" t="s">
        <v>138</v>
      </c>
      <c r="E45" s="39"/>
      <c r="F45" s="39" t="s">
        <v>139</v>
      </c>
    </row>
    <row r="46" spans="1:6" x14ac:dyDescent="0.3">
      <c r="A46" s="13" t="s">
        <v>140</v>
      </c>
      <c r="B46" s="2"/>
      <c r="C46" s="2"/>
    </row>
    <row r="47" spans="1:6" ht="3.75" customHeight="1" x14ac:dyDescent="0.3">
      <c r="B47" s="2"/>
      <c r="C47" s="2"/>
      <c r="E47" s="2"/>
    </row>
    <row r="48" spans="1:6" x14ac:dyDescent="0.3">
      <c r="B48" s="123"/>
      <c r="C48" s="124"/>
      <c r="D48" s="124"/>
      <c r="E48" s="124"/>
      <c r="F48" s="100"/>
    </row>
    <row r="49" spans="1:6" ht="12.75" customHeight="1" x14ac:dyDescent="0.3">
      <c r="A49" s="1" t="s">
        <v>141</v>
      </c>
      <c r="B49" s="39" t="s">
        <v>137</v>
      </c>
      <c r="C49" s="125"/>
      <c r="D49" s="125" t="s">
        <v>138</v>
      </c>
      <c r="E49" s="39"/>
      <c r="F49" s="39" t="s">
        <v>139</v>
      </c>
    </row>
    <row r="50" spans="1:6" ht="19.5" customHeight="1" x14ac:dyDescent="0.3">
      <c r="B50" s="123"/>
      <c r="C50" s="124"/>
      <c r="D50" s="124"/>
      <c r="E50" s="124"/>
      <c r="F50" s="100"/>
    </row>
    <row r="51" spans="1:6" x14ac:dyDescent="0.3">
      <c r="A51" s="1" t="s">
        <v>142</v>
      </c>
      <c r="B51" s="39" t="s">
        <v>137</v>
      </c>
      <c r="C51" s="125"/>
      <c r="D51" s="125" t="s">
        <v>138</v>
      </c>
      <c r="E51" s="39"/>
      <c r="F51" s="39" t="s">
        <v>139</v>
      </c>
    </row>
    <row r="52" spans="1:6" s="126" customFormat="1" ht="21" customHeight="1" x14ac:dyDescent="0.3">
      <c r="B52" s="123"/>
      <c r="C52" s="124"/>
      <c r="D52" s="124"/>
      <c r="E52" s="124"/>
      <c r="F52" s="124"/>
    </row>
    <row r="53" spans="1:6" s="130" customFormat="1" x14ac:dyDescent="0.3">
      <c r="A53" s="127"/>
      <c r="B53" s="128"/>
      <c r="C53" s="129"/>
      <c r="D53" s="129"/>
      <c r="E53" s="128"/>
      <c r="F53" s="128"/>
    </row>
  </sheetData>
  <mergeCells count="13">
    <mergeCell ref="A3:F3"/>
    <mergeCell ref="A12:B12"/>
    <mergeCell ref="A19:B19"/>
    <mergeCell ref="A21:B21"/>
    <mergeCell ref="A22:B22"/>
    <mergeCell ref="A23:B23"/>
    <mergeCell ref="A42:F43"/>
    <mergeCell ref="A24:B24"/>
    <mergeCell ref="A26:B26"/>
    <mergeCell ref="A27:B27"/>
    <mergeCell ref="A28:B28"/>
    <mergeCell ref="A31:B31"/>
    <mergeCell ref="A41:B41"/>
  </mergeCells>
  <conditionalFormatting sqref="C20:D20">
    <cfRule type="cellIs" dxfId="1" priority="3" stopIfTrue="1" operator="greaterThan">
      <formula>$E$8</formula>
    </cfRule>
  </conditionalFormatting>
  <conditionalFormatting sqref="F21:F29">
    <cfRule type="cellIs" dxfId="0" priority="1" stopIfTrue="1" operator="lessThan">
      <formula>0</formula>
    </cfRule>
  </conditionalFormatting>
  <printOptions horizontalCentered="1"/>
  <pageMargins left="0.42" right="0.48" top="0.43" bottom="0.31" header="0.26" footer="0.09"/>
  <headerFooter alignWithMargins="0">
    <oddFooter>&amp;R&amp;8Program Finance rev 2015-04
Attachment D:  &amp;A</oddFooter>
  </headerFooter>
  <drawing r:id="rId1"/>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2efc1dd-a6b8-4a4d-861c-4b11cc273dbf">
      <Terms xmlns="http://schemas.microsoft.com/office/infopath/2007/PartnerControls"/>
    </lcf76f155ced4ddcb4097134ff3c332f>
    <TaxCatchAll xmlns="30b86f69-75bf-4bcf-810c-d3a2108aa5a5" xsi:nil="true"/>
    <Open_x0020_with_x0020_Seclore xmlns="62efc1dd-a6b8-4a4d-861c-4b11cc273db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8B00434C3DC0048AA93F964BB34A876" ma:contentTypeVersion="16" ma:contentTypeDescription="Create a new document." ma:contentTypeScope="" ma:versionID="03248abf28a6ef1d99311fbba7f91d13">
  <xsd:schema xmlns:xsd="http://www.w3.org/2001/XMLSchema" xmlns:xs="http://www.w3.org/2001/XMLSchema" xmlns:p="http://schemas.microsoft.com/office/2006/metadata/properties" xmlns:ns2="62efc1dd-a6b8-4a4d-861c-4b11cc273dbf" xmlns:ns3="30b86f69-75bf-4bcf-810c-d3a2108aa5a5" targetNamespace="http://schemas.microsoft.com/office/2006/metadata/properties" ma:root="true" ma:fieldsID="3d61bae13b0bb05dff54cee4d141e83d" ns2:_="" ns3:_="">
    <xsd:import namespace="62efc1dd-a6b8-4a4d-861c-4b11cc273dbf"/>
    <xsd:import namespace="30b86f69-75bf-4bcf-810c-d3a2108aa5a5"/>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element ref="ns2:MediaServiceObjectDetectorVersions" minOccurs="0"/>
                <xsd:element ref="ns2:MediaServiceSearchProperties" minOccurs="0"/>
                <xsd:element ref="ns2:Open_x0020_with_x0020_Seclor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efc1dd-a6b8-4a4d-861c-4b11cc273d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a955067c-4844-4e4f-970b-73b17f111726"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Open_x0020_with_x0020_Seclore" ma:index="23" nillable="true" ma:displayName="Open with Seclore" ma:hidden="true" ma:internalName="Open_x0020_with_x0020_Seclor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0b86f69-75bf-4bcf-810c-d3a2108aa5a5"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5848a7b-5cce-4f22-8dcd-9a72b535c53a}" ma:internalName="TaxCatchAll" ma:showField="CatchAllData" ma:web="30b86f69-75bf-4bcf-810c-d3a2108aa5a5">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9859C81-34A4-4B61-A59C-5AAE3E2326B3}">
  <ds:schemaRefs>
    <ds:schemaRef ds:uri="http://schemas.microsoft.com/office/2006/metadata/properties"/>
    <ds:schemaRef ds:uri="http://schemas.microsoft.com/office/infopath/2007/PartnerControls"/>
    <ds:schemaRef ds:uri="62efc1dd-a6b8-4a4d-861c-4b11cc273dbf"/>
    <ds:schemaRef ds:uri="30b86f69-75bf-4bcf-810c-d3a2108aa5a5"/>
  </ds:schemaRefs>
</ds:datastoreItem>
</file>

<file path=customXml/itemProps2.xml><?xml version="1.0" encoding="utf-8"?>
<ds:datastoreItem xmlns:ds="http://schemas.openxmlformats.org/officeDocument/2006/customXml" ds:itemID="{36E71474-8CBC-4C3A-AC96-1F6F61F2F3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efc1dd-a6b8-4a4d-861c-4b11cc273dbf"/>
    <ds:schemaRef ds:uri="30b86f69-75bf-4bcf-810c-d3a2108aa5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7D452CC-2850-4681-B852-FFA810AE708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Суммарный бюджет</vt:lpstr>
      <vt:lpstr>Детальный бюджет</vt:lpstr>
      <vt:lpstr>Активности</vt:lpstr>
      <vt:lpstr>SFR</vt:lpstr>
      <vt:lpstr>SFR Instructions</vt:lpstr>
      <vt:lpstr>Advance Request Form</vt:lpstr>
      <vt:lpstr>'Advance Request Form'!Print_Area</vt:lpstr>
      <vt:lpstr>SFR!Print_Area</vt:lpstr>
      <vt:lpstr>'SFR Instructions'!Print_Area</vt:lpstr>
    </vt:vector>
  </TitlesOfParts>
  <Manager/>
  <Company>FHI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IDewulf</dc:creator>
  <cp:keywords/>
  <dc:description/>
  <cp:lastModifiedBy>Begaiym Amanturova</cp:lastModifiedBy>
  <cp:revision/>
  <dcterms:created xsi:type="dcterms:W3CDTF">2002-11-11T20:30:30Z</dcterms:created>
  <dcterms:modified xsi:type="dcterms:W3CDTF">2024-12-18T07:49:50Z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lpwstr>105000.000000000</vt:lpwstr>
  </property>
  <property fmtid="{D5CDD505-2E9C-101B-9397-08002B2CF9AE}" pid="3" name="Document Type">
    <vt:lpwstr>FMM Manual</vt:lpwstr>
  </property>
  <property fmtid="{D5CDD505-2E9C-101B-9397-08002B2CF9AE}" pid="4" name="Topic Areas">
    <vt:lpwstr>Subagreement Materials</vt:lpwstr>
  </property>
  <property fmtid="{D5CDD505-2E9C-101B-9397-08002B2CF9AE}" pid="5" name="Topic Area">
    <vt:lpwstr>Field Management Resources</vt:lpwstr>
  </property>
  <property fmtid="{D5CDD505-2E9C-101B-9397-08002B2CF9AE}" pid="6" name="Purpose">
    <vt:lpwstr>Action</vt:lpwstr>
  </property>
  <property fmtid="{D5CDD505-2E9C-101B-9397-08002B2CF9AE}" pid="7" name="Action Item">
    <vt:lpwstr/>
  </property>
  <property fmtid="{D5CDD505-2E9C-101B-9397-08002B2CF9AE}" pid="8" name="_NewReviewCycle">
    <vt:lpwstr/>
  </property>
  <property fmtid="{D5CDD505-2E9C-101B-9397-08002B2CF9AE}" pid="9" name="ContentTypeId">
    <vt:lpwstr>0x01010048B00434C3DC0048AA93F964BB34A876</vt:lpwstr>
  </property>
</Properties>
</file>