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Мой диск\ОЗ ДИСК\2023\КД\Проект\КД Кабельно-проводная продукция\2 неограниченный\"/>
    </mc:Choice>
  </mc:AlternateContent>
  <bookViews>
    <workbookView xWindow="-120" yWindow="-120" windowWidth="29040" windowHeight="15840"/>
  </bookViews>
  <sheets>
    <sheet name="Лист1"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2" i="2" l="1"/>
  <c r="G31" i="2" l="1"/>
  <c r="I31" i="2" s="1"/>
  <c r="G30" i="2"/>
  <c r="I30" i="2" s="1"/>
  <c r="G29" i="2"/>
  <c r="I29" i="2" s="1"/>
  <c r="G28" i="2"/>
  <c r="I28" i="2" s="1"/>
  <c r="G27" i="2"/>
  <c r="I27" i="2" s="1"/>
  <c r="G26" i="2"/>
  <c r="I26" i="2" s="1"/>
  <c r="G25" i="2"/>
  <c r="I25" i="2" s="1"/>
  <c r="G24" i="2"/>
  <c r="I24" i="2" s="1"/>
  <c r="G23" i="2"/>
  <c r="I23" i="2" s="1"/>
  <c r="G22" i="2"/>
  <c r="I22" i="2" s="1"/>
  <c r="G21" i="2"/>
  <c r="H21" i="2" s="1"/>
  <c r="G20" i="2"/>
  <c r="I20" i="2" s="1"/>
  <c r="G19" i="2"/>
  <c r="I19" i="2" s="1"/>
  <c r="G18" i="2"/>
  <c r="I18" i="2" s="1"/>
  <c r="G17" i="2"/>
  <c r="H17" i="2" s="1"/>
  <c r="G16" i="2"/>
  <c r="H16" i="2" s="1"/>
  <c r="G15" i="2"/>
  <c r="I15" i="2" s="1"/>
  <c r="G14" i="2"/>
  <c r="I14" i="2" s="1"/>
  <c r="G13" i="2"/>
  <c r="H13" i="2" s="1"/>
  <c r="G12" i="2"/>
  <c r="I12" i="2" s="1"/>
  <c r="G11" i="2"/>
  <c r="I11" i="2" s="1"/>
  <c r="G10" i="2"/>
  <c r="I10" i="2" s="1"/>
  <c r="G9" i="2"/>
  <c r="H9" i="2" s="1"/>
  <c r="G8" i="2"/>
  <c r="I8" i="2" s="1"/>
  <c r="G7" i="2"/>
  <c r="I7" i="2" s="1"/>
  <c r="G6" i="2"/>
  <c r="I6" i="2" s="1"/>
  <c r="H12" i="2" l="1"/>
  <c r="I9" i="2"/>
  <c r="I16" i="2"/>
  <c r="J16" i="2" s="1"/>
  <c r="H8" i="2"/>
  <c r="J8" i="2" s="1"/>
  <c r="I17" i="2"/>
  <c r="J17" i="2" s="1"/>
  <c r="H20" i="2"/>
  <c r="J20" i="2" s="1"/>
  <c r="I13" i="2"/>
  <c r="J13" i="2" s="1"/>
  <c r="I21" i="2"/>
  <c r="J21" i="2" s="1"/>
  <c r="H7" i="2"/>
  <c r="J7" i="2" s="1"/>
  <c r="H11" i="2"/>
  <c r="J11" i="2" s="1"/>
  <c r="J12" i="2"/>
  <c r="H15" i="2"/>
  <c r="J15" i="2" s="1"/>
  <c r="H19" i="2"/>
  <c r="J19" i="2" s="1"/>
  <c r="H6" i="2"/>
  <c r="J6" i="2" s="1"/>
  <c r="H10" i="2"/>
  <c r="J10" i="2" s="1"/>
  <c r="H14" i="2"/>
  <c r="J14" i="2" s="1"/>
  <c r="H18" i="2"/>
  <c r="J18" i="2" s="1"/>
  <c r="H22" i="2"/>
  <c r="J22" i="2" s="1"/>
  <c r="J9" i="2"/>
  <c r="H23" i="2"/>
  <c r="J23" i="2" s="1"/>
  <c r="H24" i="2"/>
  <c r="J24" i="2" s="1"/>
  <c r="H25" i="2"/>
  <c r="J25" i="2" s="1"/>
  <c r="H26" i="2"/>
  <c r="J26" i="2" s="1"/>
  <c r="H27" i="2"/>
  <c r="J27" i="2" s="1"/>
  <c r="H28" i="2"/>
  <c r="J28" i="2" s="1"/>
  <c r="H29" i="2"/>
  <c r="J29" i="2" s="1"/>
  <c r="H30" i="2"/>
  <c r="J30" i="2" s="1"/>
  <c r="H31" i="2"/>
  <c r="J31" i="2" s="1"/>
</calcChain>
</file>

<file path=xl/sharedStrings.xml><?xml version="1.0" encoding="utf-8"?>
<sst xmlns="http://schemas.openxmlformats.org/spreadsheetml/2006/main" count="134" uniqueCount="108">
  <si>
    <t xml:space="preserve"> </t>
  </si>
  <si>
    <t>Приложение №1</t>
  </si>
  <si>
    <t>№</t>
  </si>
  <si>
    <t>Полное наименование закупаемого товара, работ</t>
  </si>
  <si>
    <t>Ед. изм.</t>
  </si>
  <si>
    <t>Кол-во</t>
  </si>
  <si>
    <t>Цена</t>
  </si>
  <si>
    <t>Техническая характеристика</t>
  </si>
  <si>
    <t>Выделенная сумма на закупку в соответствии с планом закупок</t>
  </si>
  <si>
    <t>Другие сведения на товары имеющие индивидуальные особенности</t>
  </si>
  <si>
    <t>1</t>
  </si>
  <si>
    <t>кг</t>
  </si>
  <si>
    <t>2</t>
  </si>
  <si>
    <t>3</t>
  </si>
  <si>
    <t>4</t>
  </si>
  <si>
    <t>5</t>
  </si>
  <si>
    <t>6</t>
  </si>
  <si>
    <t>ИТОГО:</t>
  </si>
  <si>
    <t>от Поставщика</t>
  </si>
  <si>
    <t>цена</t>
  </si>
  <si>
    <t>сумма</t>
  </si>
  <si>
    <t>по статье расходов  "Кабельно-проводная продукция"</t>
  </si>
  <si>
    <t>Стоимость без НДС и НсП</t>
  </si>
  <si>
    <t>Сумма НсП 1%</t>
  </si>
  <si>
    <t>Сумма НДС 12%</t>
  </si>
  <si>
    <t>Всего стоимость (сом)</t>
  </si>
  <si>
    <t>м</t>
  </si>
  <si>
    <t>Кабель КГ 1х25мм2</t>
  </si>
  <si>
    <t>Диапазон температур эксплуатации  от -50°С до +50°С. Относительная влажность воздуха  до 98%. Минимальный радиус изгиба  5 наружных диаметров. Длительно допустимая температура нагрева  +70°С. Частота переменного тока  до 60 Гц. Гарантийный срок эксплуатации  5 лет с даты ввода кабелей в эксплуатацию. Срок службы провода КГВВнг  не менее 30 лет с момента изготовления</t>
  </si>
  <si>
    <t>Кабель КГ 3х70+1х35</t>
  </si>
  <si>
    <t xml:space="preserve">Минимально допустимый радиус изгиба при прокладке кабеля (8 диаметров кабеля)354,29184 мм Строительная длина150 метров. Класс пожарной безопасностиО2.8.2.5.4.Срок службы 4/15 лет. Гарантийный срок эксплуатации кабеля 0,5 лет Температура окружающей среды при эксплуатации кабеля от -40 °С до 50 °ССтойкость к воздействию повышенной относительной влажности при температуре окружающей среды до 35 °C 98%Минимальная температура прокладки кабеля без предварительного подогрева0 °СДопустимые растягивающие нагрузки на 1 мм2 19,8 (2,0 кгс) НХарактеристики КГ 3х70+1х35 - 0,66кВr = 8 х Ø. Допустимые температуры нагрева токопроводящих жил кабеля:. Длительно-допустимая75 °С
</t>
  </si>
  <si>
    <t>Кабель КВВГ 7х4мм2</t>
  </si>
  <si>
    <t xml:space="preserve">Минимально допустимый радиус изгиба при прокладке (многожильного кабеля – 6 диаметров кабеля)83.4 ммКласс пожарной безопасностиО1.8.2.5.4. Срок службы15 летСрок службы, при прокладке в помещениях, туннелях, каналах25 летГарантийный срок эксплуатации кабеля3 года. Температура окружающей среды при эксплуатации кабеля. от -50 °С до 50 °С Стойкость к воздействию повышенной относительной влажности при температуре окружающей среды до 35 °C98%. Минимальная температура прокладки кабеля без предварительного подогрева-15 °СДопустимые температуры нагрева токопроводящих жил кабеля70 °С
</t>
  </si>
  <si>
    <t>7</t>
  </si>
  <si>
    <t>Кабель НРШМ14х2,5</t>
  </si>
  <si>
    <t>Номинальное переменное напряжение 690 В частотой до 400 Гц. Номинальное постоянное напряжение 1200 В. Испытательное переменное напряжение 2,5 кВ частотой 50 Гц. Время выдержки при испытании 5 мин. Длительно допустимая токовая нагрузка 10,9 А. Сопротивление изоляции при 20 °С не менее 100 МОм·км. Строительная длина не менее 125 м. Маломеры в партии не более 10% кусками от 25 м. Допустимая температура нагрева жил 65 °С. Максимальная температура нагрева жил. 200 °C при токе КЗ. Минимальный радиус изгиба 5 наружных диаметров. Диапазон рабочих температур −30...+45 °C. Срок службы не менее 25 лет с даты изготовления</t>
  </si>
  <si>
    <t>8</t>
  </si>
  <si>
    <t>Кабельная бирка "Квадрат", У134</t>
  </si>
  <si>
    <t>шт</t>
  </si>
  <si>
    <r>
      <t>Б</t>
    </r>
    <r>
      <rPr>
        <sz val="11"/>
        <color theme="1"/>
        <rFont val="Times New Roman"/>
        <family val="1"/>
        <charset val="204"/>
      </rPr>
      <t>ирка «У-134 Квадрат» используется в основном для силовых кабелей до 1 кВ. Размер: длина каждой стороны 55 мм, отверстие под стяжку 11х3,5 мм Материал: полипропилен Цвет: белый Рабочая температура: -40... +105 °С Крепится к кабелю с помощью кабельных хомутов. Маркировка производится маркировочным фломастером арт.</t>
    </r>
  </si>
  <si>
    <t>9</t>
  </si>
  <si>
    <t>Монтажный провод ПВЗ 1,5</t>
  </si>
  <si>
    <t xml:space="preserve">Марка провода : ПВ-3.Токопроводящая жила: Медная. Количество жил, штук : 1 (одна).ПВ3 1,5 диаметр наружный, внешний: 3,5 мм.Тип жилы провода: класс 2, Многожильная.Поперечное сечение жилы: 1,5 мм2. </t>
  </si>
  <si>
    <t>10</t>
  </si>
  <si>
    <t>Наконечник ТМЛ 25-10-8</t>
  </si>
  <si>
    <r>
      <t>Т</t>
    </r>
    <r>
      <rPr>
        <sz val="11"/>
        <color theme="1"/>
        <rFont val="Times New Roman"/>
        <family val="1"/>
        <charset val="204"/>
      </rPr>
      <t xml:space="preserve">ип изделияНаконечник кабельный Способ монтажаОпрессовка. Материал изделияМедь Диапазон сечений25 Диаметр отверстия, мм10. Сечение жилы, мм2:25 Напряжение, В:35000 Масса, кг:0.014 Длина, мм:48. Диаметр наружный, мм:11 Диаметр внутренний, мм:8 Цвет:Серый. Высота, мм:13 Нормативный документ:ГОСТ 7386-80 Материал жилы:Медь Номинальное напряжение, кВ:35Покрытие:Луженое. Резьба:M10 Ширина, мм:16Сфера применения:оконцевание опрессовкой медных кабелей и проводов
</t>
    </r>
  </si>
  <si>
    <t>11</t>
  </si>
  <si>
    <t>Наконечник ТМЛ-35-10-8</t>
  </si>
  <si>
    <t xml:space="preserve">Тип изделияНаконечник кабельный Способ монтажаОпрессовка. Материал изделияМедь Диапазон сечений35 Диаметр отверстия, мм8 Сечение жилы, мм2:35 Напряжение, В:35000Масса, кг:0.03. Длина, мм:65 Диаметр наружный, мм:13 Диаметр внутренний, мм:10. Цвет:Серый Высота, мм:15 Нормативный документ:ГОСТ 7386-80. Материал жилы:Медь Номинальное напряжение, кВ:35. Покрытие:Луженое Резьба:M8 Ширина, мм:20 Сфера применения:оконцевание опрессовкой медных кабелей и проводов
</t>
  </si>
  <si>
    <t>12</t>
  </si>
  <si>
    <t>Наконечник ТМЛ-70-10-12</t>
  </si>
  <si>
    <r>
      <rPr>
        <sz val="11"/>
        <color theme="1"/>
        <rFont val="Times New Roman"/>
        <family val="1"/>
        <charset val="204"/>
      </rPr>
      <t>Тип изделия: Наконечник. Способ монтажа: Опрессовка. Материал изделия:Медь Диапазон сечений:70 Диаметр отверстия, мм:10.5. Сечение жилы, мм2:70 Цвет:СеребристыйДлина, мм:32. Сфера применения:Оконцовка медных многопровол. жил 2-4 к</t>
    </r>
    <r>
      <rPr>
        <b/>
        <sz val="11"/>
        <color theme="1"/>
        <rFont val="Times New Roman"/>
        <family val="1"/>
        <charset val="204"/>
      </rPr>
      <t>л.</t>
    </r>
  </si>
  <si>
    <t>13</t>
  </si>
  <si>
    <t>Наконечник (медный) на-1 мм2</t>
  </si>
  <si>
    <t>шт.</t>
  </si>
  <si>
    <t xml:space="preserve">Наконечник штыревой втулочный изолированный НШВИ серии DN01008 1 мм2 (1,4 - 8 мм) красный. Технические характеристики наконечника штыревого трубчатого (втулочного) изолированного DN01008 red: Серия DN01008 red. Тип наконечник втулочный, наконечник штыревой трубчатый. Внешний диаметр металического контакта, ØD 1,7мм. Внутренний диаметр металического контакта, Ød 1,4мм. Сечение провода по ГОСТу 1 мм2 A.W.G. 17 S.W.G. 19. Материал - медь луженая. Толщина материала, S 0,15 мм. Диэлектрик (изолятор) полиамид 66
</t>
  </si>
  <si>
    <t>14</t>
  </si>
  <si>
    <t>Наконечник штыревой втулочный изолированный 0,5мм</t>
  </si>
  <si>
    <t xml:space="preserve">Технические характеристики наконечника штыревого трубчатого (втулочного) изолированного DN00508 blue: Серия DN00508 blue;  Тип наконечник втулочный, наконечник штыревой трубчатый;  Внешний диаметр металического контакта, ØD 1,3мм. Внутренний диаметр металического контакта, Ød 1мм  Сечение провода по ГОСТу 0,5 мм2 A.W.G. 20 S.W.G. 21 Материал медь луженая Толщина материала, S 0,15 мм Диэлектрик (изолятор) полиамид 66
   </t>
  </si>
  <si>
    <t>15</t>
  </si>
  <si>
    <t>Наконечники 1,5мм2</t>
  </si>
  <si>
    <t>Вид изолированный. Внешний диаметр (мм) 2. Внутренний диаметр max. (мм) 3,6. Внутренний диаметр min. (мм)@ 1,6. Длина втулки наконечника (мм) 10. Длина контактной части, мм 8. Длина снятия изоляции (мм) 8   Количество в комплекте (шт) 100. Максимальное напряжение (В) 690. Материал медь марки М1. Материал жилы -медь. Материал изоляции -полипропилен. Материал контактной- части медь. Наименование НШВИ 1.5–8. Серия НШВИ. Сечение жилы, мм² -1.5. Сечение наконечника (мм²)- 1,5</t>
  </si>
  <si>
    <t>16</t>
  </si>
  <si>
    <t>Наконечники вилочные изолированные НВИ 2,5-6мм2</t>
  </si>
  <si>
    <t>Наконечник изолированный вилочный НВИ 2.5–6 47488. Вид изолированный. Внутренний диаметр max. (мм) 2,3. Диаметр крепежного отверстия наконечника (мм) 6,4. Диапазон сечений max. (мм.кв) 2,5. Диапазон сечений min. (мм.кв) 1. Длина снятия изоляции (мм) 12. Количество в комплекте (шт) 100. Максимальное напряжение (В) 690. Материал медь марки М1. Материал жилы медь. Материал контактной части медь. Наименование НВИ 2.5–6. Сечение жилы, мм² 1.01.52.5. Тип вилочный. Тип коннектора наконечник вилочный</t>
  </si>
  <si>
    <t>17</t>
  </si>
  <si>
    <t>Наконечники кольцевые изолированные с ПВХ манжетой НКИ 1.5-4</t>
  </si>
  <si>
    <t xml:space="preserve">Наконечник изолированный НКИ 1.5–4 47472. ТУ:3424-001-59861269-2004. Вид изолированный. Внутренний диаметр max. (мм) 1,7. Диаметр крепежного отверстия наконечника (мм) 4,3. Диапазон сечений max. (мм.кв) 1,5. Диапазон сечений min. (мм.кв) 0,25. Длина снятия изоляции (мм) 10. Количество в комплекте (шт) 100. Максимальное напряжение (В) 690. Материал медь марки М1. Материал жилы медь. Материал контактной части медь. Наименование НКИ 1.5–4. Общая длина (мм) 19,4. Размер винта М4. Размер крепёжного болта М4. Сечение жилы, мм² 0.250.340.50.751.01.5                                                                   </t>
  </si>
  <si>
    <t>18</t>
  </si>
  <si>
    <t>Наконечники на- 0,75мм2</t>
  </si>
  <si>
    <t>упак.</t>
  </si>
  <si>
    <t xml:space="preserve">Наконечник штыревой втулочный изолированный НШВИ серии DN00708 0,75 мм2 (1,2 - 8 мм) синий. Серия DN00708 blue. Тип наконечник втулочный, наконечник штыревой трубчатый. Внешний диаметр металического контакта, ØD 1,5мм. Внутренний диаметр металического контакта, Ød 1,2мм. Сечение провода по ГОСТу 0,75 мм2 A.W.G. 18 S.W.G. 19. Материал медь луженая. Толщина материала, S 0,15 мм. Диэлектрик (изолятор) полиамид 66
</t>
  </si>
  <si>
    <t>19</t>
  </si>
  <si>
    <t>Наконечники кольцевые (НКИ)</t>
  </si>
  <si>
    <t>Сечение проводника (мм²) 0,5-1,5 1,5-2,5 4-6. Цвет Желтый Красный Синий. Частота, (Гц) 50-60. Максимальное напряжение (В) 690. Материал изоляции ПВХ. Тип наконечника Кольцевой. Материал наконечника Медь</t>
  </si>
  <si>
    <t>20</t>
  </si>
  <si>
    <t>Припой ПОСК 50-18</t>
  </si>
  <si>
    <t>Кадмий в ПОСК 50-18 даёт низкую точку температуры плавления, что даёт ряд преимуществ. Сплав можно использовать при работе с чувствительными к перегреву деталями. Материал применяют при необходимости соблюдения таких показателей как удельное электросопротивление, предел прочности на растяжение и пластичность материала. Присутствие в припое кадмия усиливается устойчивость к коррозии, но и придаёт ему токсичность. Заменителя сплава на данный момент не существует. Производится по ГОСТ 21931-76.</t>
  </si>
  <si>
    <t>21</t>
  </si>
  <si>
    <t>22</t>
  </si>
  <si>
    <t>23</t>
  </si>
  <si>
    <t>Провод П-274</t>
  </si>
  <si>
    <t xml:space="preserve">ГОСТ  15150-69. 1.Токопроводящие жилы скручивают из 3-х стальных проволок диаметром 0.3 мм и 4-х медных проволок диаметром 0.3 мм. 2.Изоляция из светостабилизированного полиэтилена высокой плотности, толщиной 0.5 мм.  2. Изоляция из светостабилизированного полиэтилена высокой плотности, толщиной 0.5 мм.- Вид климатического исполнения - УХЛ и Т; - Повышенная температура окружающей среды: +65°С; - Пониженная температура окружающей среды: -50°С
 </t>
  </si>
  <si>
    <t>24</t>
  </si>
  <si>
    <t>Провод ПВ-З 1х1,5 мм2</t>
  </si>
  <si>
    <r>
      <t xml:space="preserve">Провод ПВ3 1,5 ГОСТ 6323-79. </t>
    </r>
    <r>
      <rPr>
        <b/>
        <sz val="11"/>
        <color theme="1"/>
        <rFont val="Times New Roman"/>
        <family val="1"/>
        <charset val="204"/>
      </rPr>
      <t xml:space="preserve">Конструкция </t>
    </r>
    <r>
      <rPr>
        <sz val="11"/>
        <color theme="1"/>
        <rFont val="Times New Roman"/>
        <family val="1"/>
        <charset val="204"/>
      </rPr>
      <t xml:space="preserve">1. Одна многопроволочная медная токопроводящая жила номинальным сечением 1,5 мм2, соответствующая 2...4 классу по ГОСТ 22483-2012. 2. Одно- или двухслойная изоляция из ПВХ пластиката суммарной номинальной толщиной 0,7 мм. </t>
    </r>
    <r>
      <rPr>
        <b/>
        <sz val="11"/>
        <color theme="1"/>
        <rFont val="Times New Roman"/>
        <family val="1"/>
        <charset val="204"/>
      </rPr>
      <t xml:space="preserve">Технические характеристики </t>
    </r>
    <r>
      <rPr>
        <sz val="11"/>
        <color theme="1"/>
        <rFont val="Times New Roman"/>
        <family val="1"/>
        <charset val="204"/>
      </rPr>
      <t>Номинальное переменное напряжение 450/750 В частотой до 400 Гц Номинальное постоянное напряжение 1000 В Испытательное переменное напряжение 2500 В частотой 50 Гц Время выдержки при испытании 15 мин Длительно допустимая токовая нагрузка 23 А Сопротивление изоляции при 20 °С не менее 1 МОм·км Сопротивление изоляции при 70 °С не менее 0,01 МОм·км Строительная длина не менее 100 м Маломеры в партии не более 20% кусками от 20 м Допустимая температура нагрева жил 70 °C Минимальный радиус изгиба 5 наружных диаметров Диапазон рабочих температур −50...+70 °C. Срок службы не менее 15 лет с даты изготовления</t>
    </r>
  </si>
  <si>
    <t>25</t>
  </si>
  <si>
    <t>Провод ПВЗ 1х0,75</t>
  </si>
  <si>
    <r>
      <t xml:space="preserve">Провод ПВ3 0,75 ГОСТ 6323-79. </t>
    </r>
    <r>
      <rPr>
        <b/>
        <sz val="11"/>
        <color theme="1"/>
        <rFont val="Times New Roman"/>
        <family val="1"/>
        <charset val="204"/>
      </rPr>
      <t xml:space="preserve">Конструкция </t>
    </r>
    <r>
      <rPr>
        <sz val="11"/>
        <color theme="1"/>
        <rFont val="Times New Roman"/>
        <family val="1"/>
        <charset val="204"/>
      </rPr>
      <t xml:space="preserve">1. Одна многопроволочная медная токопроводящая жила номинальным сечением 0,75 мм2, соответствующая 2...4 классу по ГОСТ 22483-2012. 2. Одно- или двухслойная изоляция из ПВХ пластиката суммарной номинальной толщиной 0,6 мм. </t>
    </r>
    <r>
      <rPr>
        <b/>
        <sz val="11"/>
        <color theme="1"/>
        <rFont val="Times New Roman"/>
        <family val="1"/>
        <charset val="204"/>
      </rPr>
      <t xml:space="preserve">Технические характеристики. </t>
    </r>
    <r>
      <rPr>
        <sz val="11"/>
        <color theme="1"/>
        <rFont val="Times New Roman"/>
        <family val="1"/>
        <charset val="204"/>
      </rPr>
      <t>Номинальное переменное напряжение 450/750 В частотой до 400 Гц. Номинальное постоянное напряжение 1000 В. Испытательное переменное напряжение 2500 В частотой 50 Гц. Время выдержки при испытании 15 мин. Длительно допустимая токовая нагрузка 15 А. Сопротивление изоляции при 20 °С не менее 1 МОм·км. Сопротивление изоляции при 70 °С не менее 0,011 МОм·км. Строительная длина не менее 100 м. Маломерые партии не более 20% кусками от 20 м. Допустимая температура нагрева жил 70 °C. Минимальный радиус изгиба 5 наружных диаметров. Диапазон рабочих температур −50...+70 °C. Срок службы не менее 15 лет с даты изготовления</t>
    </r>
  </si>
  <si>
    <t>26</t>
  </si>
  <si>
    <t>Провод ПВ3 1х1</t>
  </si>
  <si>
    <t>м.</t>
  </si>
  <si>
    <t xml:space="preserve">Токопроводящая жила медная, класс гибкости жилы - 5 по ГОСТ 22483-2012. Изоляция из ПВХ пластиката Сечение мм-1,0; D, Диаметр-2,5 Масса 1км\кг-15,4. Токовые нагрузки провода ПВ-3 1х1,0. Допустимый ток провода ПВ-3 1х1,0 – 17 Ампер Активное сопротивление жилы -18,9 Ом на километр. Наминальное напряжение -750 В    
</t>
  </si>
  <si>
    <t>Провод ПуГВ 1х0.5 белый многопроволочный</t>
  </si>
  <si>
    <r>
      <t xml:space="preserve">Провод ПуГВ 0,5 ГОСТ 31947-2012,  ТУ 16-705.501-2010. Конструкция </t>
    </r>
    <r>
      <rPr>
        <sz val="11"/>
        <color theme="1"/>
        <rFont val="Times New Roman"/>
        <family val="1"/>
        <charset val="204"/>
      </rPr>
      <t>1. Многопроволочная медная или медная лужёная токопроводящая жила номинальным сечением 0,5 мм2, соответствующая 5 классу по ГОСТ 22483-2012. 2. Поверх жилы под изоляцией допускается сепаратор в виде обмотки или плёнки. 3. Изоляция из поливинилхлоридного пластиката номинальной толщиной 0,6 мм.  Технические характеристики: Номинальное переменное напряжение 450/750 В частотой до 400 Гц Номинальное постоянное напряжение 1000 В. Длительно допустимая токовая нагрузка 11 А. Сопротивление изоляции при 20 °С не менее 5 МОм·км. Сопротивление изоляции при 70 °С не менее 0,013 МОм·км. Строительная длина не менее 100 м Маломеры в партии не более 20% кусками от 20 м. Допустимая температура нагрева жил 70 °C. Минимальный радиус изгиба 5 наружных диаметров. Диапазон рабочих температур −50...+65 °C. Срок службы не менее 15 лет с даты изготовления</t>
    </r>
  </si>
  <si>
    <t xml:space="preserve">Провод ПУНП 2х2,5 </t>
  </si>
  <si>
    <t>Две однопроволочные или многопроволочные медные токопроводящие жилы номинальным сечением 2,5 мм2, конструктивно соответствующие 1...4 классу по ГОСТ 22483-2012, но с ослабленными требованиями к электрическому сопротивлению. Номинальное переменное напряжение 250 В частотой 50 Гц Испытательное напряжение изоляции на проход 2000 В. Сопротивление жил при 20 °С не более 10,9 Ом/км. Строительная длина не менее 5 м. Минимальный радиус изгиба 10 наружных диаметров. Диапазон рабочих температур −15...+50 °C. Срок службы не менее 6 лет с даты изготовления</t>
  </si>
  <si>
    <t>Провод СИП4 2х16</t>
  </si>
  <si>
    <r>
      <rPr>
        <sz val="11"/>
        <color theme="1"/>
        <rFont val="Times New Roman"/>
        <family val="1"/>
        <charset val="204"/>
      </rPr>
      <t>Минимально допустимый радиус изгиба при прокладке - (10 диаметров кабеля)148 мм Срок службы не менее 40 лет. Гарантийный срок эксплуатации кабеля 3 лет. Температура окружающей среды при эксплуатации кабеля от -60 °С до 50 °С Минимальная температура прокладки кабеля без предварительного подогрева -20 °С</t>
    </r>
    <r>
      <rPr>
        <b/>
        <sz val="11"/>
        <color theme="1"/>
        <rFont val="Times New Roman"/>
        <family val="1"/>
        <charset val="204"/>
      </rPr>
      <t xml:space="preserve">
</t>
    </r>
  </si>
  <si>
    <t>Провод ТРП-2х0,4</t>
  </si>
  <si>
    <t xml:space="preserve">Теоретический вес 1 км: 8,00 кг диаметр поперечного сечения: 6,40 мм минимальный радиус изгиба: 64 мм номинальная толщина изоляции жил: 0,70 мм эл. электрическое сопротивление жилы постоянному току при температуре 20 °C, не более 148 Ом/км
</t>
  </si>
  <si>
    <t>Термоусадочная трубка Ø8мм</t>
  </si>
  <si>
    <t>Внутренний диаметр до нагрева,мм: 8. Толщина стенок,мм: 0.25. Внутренний диаметр после нагрева,мм: 4.0. Толщина стенок,мм: 0.56. Цвет: красный</t>
  </si>
  <si>
    <r>
      <rPr>
        <b/>
        <i/>
        <sz val="12"/>
        <color theme="1"/>
        <rFont val="Times New Roman"/>
        <family val="1"/>
        <charset val="204"/>
      </rPr>
      <t>Адрес и место поставки</t>
    </r>
    <r>
      <rPr>
        <sz val="12"/>
        <color theme="1"/>
        <rFont val="Times New Roman"/>
        <family val="1"/>
        <charset val="204"/>
      </rPr>
      <t>: Кыргызская Республика Жалал-Абадская область, Токтогульский район Камбаратинская ГЭС-2.</t>
    </r>
  </si>
  <si>
    <r>
      <rPr>
        <b/>
        <i/>
        <sz val="12"/>
        <color theme="1"/>
        <rFont val="Times New Roman"/>
        <family val="1"/>
        <charset val="204"/>
      </rPr>
      <t>Условия поставки</t>
    </r>
    <r>
      <rPr>
        <sz val="12"/>
        <color theme="1"/>
        <rFont val="Times New Roman"/>
        <family val="1"/>
        <charset val="204"/>
      </rPr>
      <t xml:space="preserve"> (ИНКОТЕРМС-2010) DDP</t>
    </r>
  </si>
  <si>
    <r>
      <rPr>
        <b/>
        <i/>
        <sz val="12"/>
        <color theme="1"/>
        <rFont val="Times New Roman"/>
        <family val="1"/>
        <charset val="204"/>
      </rPr>
      <t>Упаковка</t>
    </r>
    <r>
      <rPr>
        <sz val="12"/>
        <color theme="1"/>
        <rFont val="Times New Roman"/>
        <family val="1"/>
        <charset val="204"/>
      </rPr>
      <t>: Заводская</t>
    </r>
  </si>
  <si>
    <t>Поставщик ______________________________________</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</si>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</sst>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_₽"/>
  </numFmts>
  <fonts count="10" x14ac:knownFonts="1">
    <font>
      <sz val="11"/>
      <color theme="1"/>
      <name val="Calibri"/>
      <family val="2"/>
      <scheme val="minor"/>
    </font>
    <font>
      <sz val="11"/>
      <color theme="1"/>
      <name val="Times New Roman"/>
      <family val="1"/>
      <charset val="204"/>
    </font>
    <font>
      <b/>
      <i/>
      <sz val="11"/>
      <color theme="1"/>
      <name val="Times New Roman"/>
      <family val="1"/>
      <charset val="204"/>
    </font>
    <font>
      <b/>
      <sz val="11"/>
      <color theme="1"/>
      <name val="Times New Roman"/>
      <family val="1"/>
      <charset val="204"/>
    </font>
    <font>
      <b/>
      <sz val="12"/>
      <color theme="1"/>
      <name val="Times New Roman"/>
      <family val="1"/>
      <charset val="204"/>
    </font>
    <font>
      <b/>
      <sz val="11"/>
      <color indexed="8"/>
      <name val="Times New Roman"/>
      <family val="1"/>
      <charset val="204"/>
    </font>
    <font>
      <sz val="10"/>
      <color theme="1"/>
      <name val="Times New Roman"/>
      <family val="1"/>
      <charset val="204"/>
    </font>
    <font>
      <sz val="12"/>
      <color theme="1"/>
      <name val="Times New Roman"/>
      <family val="1"/>
      <charset val="204"/>
    </font>
    <font>
      <b/>
      <i/>
      <sz val="12"/>
      <color theme="1"/>
      <name val="Times New Roman"/>
      <family val="1"/>
      <charset val="204"/>
    </font>
    <font>
      <sz val="8"/>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1">
    <xf numFmtId="0" fontId="0" fillId="0" borderId="0"/>
  </cellStyleXfs>
  <cellXfs count="58">
    <xf numFmtId="0" fontId="0" fillId="0" borderId="0" xfId="0"/>
    <xf numFmtId="0" fontId="1" fillId="0" borderId="0" xfId="0" applyFont="1"/>
    <xf numFmtId="1" fontId="3" fillId="2" borderId="2" xfId="0" applyNumberFormat="1" applyFont="1" applyFill="1" applyBorder="1" applyAlignment="1">
      <alignment horizontal="center" vertical="center" wrapText="1"/>
    </xf>
    <xf numFmtId="1" fontId="3" fillId="2" borderId="2" xfId="0" applyNumberFormat="1" applyFont="1" applyFill="1" applyBorder="1" applyAlignment="1">
      <alignment horizontal="center" vertical="center"/>
    </xf>
    <xf numFmtId="1" fontId="3" fillId="0" borderId="2" xfId="0" applyNumberFormat="1" applyFont="1" applyBorder="1" applyAlignment="1">
      <alignment horizontal="center" wrapText="1"/>
    </xf>
    <xf numFmtId="1" fontId="3" fillId="0" borderId="2" xfId="0" applyNumberFormat="1" applyFont="1" applyBorder="1" applyAlignment="1">
      <alignment horizontal="center" vertical="top" wrapText="1"/>
    </xf>
    <xf numFmtId="0" fontId="3" fillId="0" borderId="2" xfId="0" applyFont="1" applyBorder="1" applyAlignment="1">
      <alignment horizontal="center"/>
    </xf>
    <xf numFmtId="49" fontId="1" fillId="2" borderId="2" xfId="0" applyNumberFormat="1" applyFont="1" applyFill="1" applyBorder="1" applyAlignment="1" applyProtection="1">
      <alignment horizontal="center" vertical="center" wrapText="1"/>
      <protection locked="0"/>
    </xf>
    <xf numFmtId="2" fontId="1" fillId="2" borderId="2" xfId="0" applyNumberFormat="1" applyFont="1" applyFill="1" applyBorder="1" applyAlignment="1">
      <alignment horizontal="center" vertical="center" wrapText="1"/>
    </xf>
    <xf numFmtId="2" fontId="1" fillId="2" borderId="2" xfId="0" applyNumberFormat="1" applyFont="1" applyFill="1" applyBorder="1" applyAlignment="1">
      <alignment horizontal="center" vertical="center"/>
    </xf>
    <xf numFmtId="4" fontId="3" fillId="0" borderId="2" xfId="0" applyNumberFormat="1" applyFont="1" applyBorder="1" applyAlignment="1">
      <alignment horizontal="center" wrapText="1"/>
    </xf>
    <xf numFmtId="1" fontId="3" fillId="2" borderId="0" xfId="0" applyNumberFormat="1" applyFont="1" applyFill="1" applyAlignment="1" applyProtection="1">
      <alignment horizontal="center" vertical="center" wrapText="1"/>
      <protection locked="0"/>
    </xf>
    <xf numFmtId="1" fontId="3" fillId="2" borderId="0" xfId="0" applyNumberFormat="1" applyFont="1" applyFill="1" applyAlignment="1">
      <alignment horizontal="center" vertical="center"/>
    </xf>
    <xf numFmtId="1" fontId="3" fillId="2" borderId="0" xfId="0" applyNumberFormat="1" applyFont="1" applyFill="1" applyAlignment="1">
      <alignment horizontal="center" vertical="center" wrapText="1"/>
    </xf>
    <xf numFmtId="2" fontId="3" fillId="0" borderId="0" xfId="0" applyNumberFormat="1" applyFont="1" applyAlignment="1">
      <alignment horizontal="center" wrapText="1"/>
    </xf>
    <xf numFmtId="0" fontId="3" fillId="0" borderId="0" xfId="0" applyFont="1"/>
    <xf numFmtId="164" fontId="3" fillId="0" borderId="0" xfId="0" applyNumberFormat="1" applyFont="1"/>
    <xf numFmtId="4" fontId="3" fillId="0" borderId="0" xfId="0" applyNumberFormat="1" applyFont="1" applyAlignment="1">
      <alignment horizontal="center"/>
    </xf>
    <xf numFmtId="0" fontId="3" fillId="0" borderId="0" xfId="0" applyFont="1" applyAlignment="1">
      <alignment horizontal="center"/>
    </xf>
    <xf numFmtId="1" fontId="3"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1" fontId="4" fillId="0" borderId="2" xfId="0" applyNumberFormat="1" applyFont="1" applyBorder="1" applyAlignment="1">
      <alignment horizontal="center" wrapText="1"/>
    </xf>
    <xf numFmtId="1" fontId="4" fillId="2" borderId="3" xfId="0" applyNumberFormat="1" applyFont="1" applyFill="1" applyBorder="1" applyAlignment="1">
      <alignment horizontal="center" vertical="center" wrapText="1"/>
    </xf>
    <xf numFmtId="0" fontId="1" fillId="0" borderId="2" xfId="0" applyFont="1" applyBorder="1"/>
    <xf numFmtId="0" fontId="1" fillId="2" borderId="4" xfId="0" applyFont="1" applyFill="1" applyBorder="1" applyAlignment="1">
      <alignment vertical="center"/>
    </xf>
    <xf numFmtId="0" fontId="1" fillId="2" borderId="2" xfId="0" applyFont="1" applyFill="1" applyBorder="1" applyAlignment="1">
      <alignment vertical="center"/>
    </xf>
    <xf numFmtId="0" fontId="1" fillId="2" borderId="0" xfId="0" applyFont="1" applyFill="1" applyAlignment="1">
      <alignment vertical="top"/>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 fillId="2" borderId="2" xfId="0" applyFont="1" applyFill="1" applyBorder="1" applyAlignment="1">
      <alignment horizontal="center" vertical="center"/>
    </xf>
    <xf numFmtId="1" fontId="1" fillId="2" borderId="2" xfId="0" applyNumberFormat="1" applyFont="1" applyFill="1" applyBorder="1" applyAlignment="1">
      <alignment horizontal="left" vertical="top" wrapText="1"/>
    </xf>
    <xf numFmtId="1" fontId="3" fillId="2" borderId="2" xfId="0" applyNumberFormat="1" applyFont="1" applyFill="1" applyBorder="1" applyAlignment="1">
      <alignment horizontal="left" vertical="top" wrapText="1"/>
    </xf>
    <xf numFmtId="1" fontId="6" fillId="2" borderId="2" xfId="0" applyNumberFormat="1" applyFont="1" applyFill="1" applyBorder="1" applyAlignment="1">
      <alignment horizontal="left" vertical="top" wrapText="1"/>
    </xf>
    <xf numFmtId="0" fontId="1" fillId="2" borderId="2" xfId="0" applyFont="1" applyFill="1" applyBorder="1" applyAlignment="1">
      <alignment horizontal="left" vertical="top" wrapText="1"/>
    </xf>
    <xf numFmtId="49" fontId="1" fillId="2" borderId="2" xfId="0" applyNumberFormat="1" applyFont="1" applyFill="1" applyBorder="1" applyAlignment="1">
      <alignment vertical="center"/>
    </xf>
    <xf numFmtId="49" fontId="1" fillId="2" borderId="2" xfId="0" applyNumberFormat="1" applyFont="1" applyFill="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6" fillId="0" borderId="2" xfId="0" applyFont="1" applyBorder="1" applyAlignment="1">
      <alignment horizontal="left" vertical="top" wrapText="1"/>
    </xf>
    <xf numFmtId="0" fontId="7" fillId="0" borderId="0" xfId="0" applyFont="1"/>
    <xf numFmtId="0" fontId="1" fillId="2" borderId="0" xfId="0" applyFont="1" applyFill="1" applyAlignment="1">
      <alignment vertical="center"/>
    </xf>
    <xf numFmtId="0" fontId="7" fillId="0" borderId="2" xfId="0" applyFont="1" applyBorder="1"/>
    <xf numFmtId="0" fontId="4" fillId="0" borderId="0" xfId="0" applyFont="1"/>
    <xf numFmtId="0" fontId="4" fillId="0" borderId="0" xfId="0" applyFont="1" applyAlignment="1">
      <alignment horizontal="left" indent="23"/>
    </xf>
    <xf numFmtId="0" fontId="7" fillId="0" borderId="0" xfId="0" applyFont="1" applyAlignment="1">
      <alignment horizontal="left" indent="23"/>
    </xf>
    <xf numFmtId="0" fontId="8" fillId="0" borderId="0" xfId="0" applyFont="1"/>
    <xf numFmtId="0" fontId="7" fillId="0" borderId="0" xfId="0" applyFont="1" applyAlignment="1">
      <alignment horizontal="center"/>
    </xf>
    <xf numFmtId="0" fontId="1" fillId="0" borderId="0" xfId="0" applyFont="1" applyBorder="1"/>
    <xf numFmtId="0" fontId="1" fillId="2" borderId="0" xfId="0" applyFont="1" applyFill="1" applyBorder="1" applyAlignment="1">
      <alignment vertical="center"/>
    </xf>
    <xf numFmtId="0" fontId="3" fillId="2" borderId="2" xfId="0" applyFont="1" applyFill="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2" fillId="2" borderId="1" xfId="0" applyFont="1" applyFill="1" applyBorder="1" applyAlignment="1">
      <alignment horizontal="center" vertical="center" wrapText="1"/>
    </xf>
    <xf numFmtId="1" fontId="3"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2" fontId="1" fillId="0" borderId="2" xfId="0" applyNumberFormat="1"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304800</xdr:colOff>
      <xdr:row>31</xdr:row>
      <xdr:rowOff>60198</xdr:rowOff>
    </xdr:to>
    <xdr:sp macro="" textlink="">
      <xdr:nvSpPr>
        <xdr:cNvPr id="2" name="AutoShape 2" descr="http://www.link.kg/h.svg">
          <a:extLst>
            <a:ext uri="{FF2B5EF4-FFF2-40B4-BE49-F238E27FC236}">
              <a16:creationId xmlns:a16="http://schemas.microsoft.com/office/drawing/2014/main" id="{1E5863E6-416A-4C50-8A94-0D0566CD1FEA}"/>
            </a:ext>
          </a:extLst>
        </xdr:cNvPr>
        <xdr:cNvSpPr>
          <a:spLocks noChangeAspect="1" noChangeArrowheads="1"/>
        </xdr:cNvSpPr>
      </xdr:nvSpPr>
      <xdr:spPr bwMode="auto">
        <a:xfrm>
          <a:off x="361950" y="49139475"/>
          <a:ext cx="304800" cy="60198"/>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304800</xdr:colOff>
      <xdr:row>31</xdr:row>
      <xdr:rowOff>121534</xdr:rowOff>
    </xdr:to>
    <xdr:sp macro="" textlink="">
      <xdr:nvSpPr>
        <xdr:cNvPr id="3" name="AutoShape 2" descr="http://www.link.kg/h.svg">
          <a:extLst>
            <a:ext uri="{FF2B5EF4-FFF2-40B4-BE49-F238E27FC236}">
              <a16:creationId xmlns:a16="http://schemas.microsoft.com/office/drawing/2014/main" id="{3963A93A-DA5A-4C3B-87BE-30A45E5D92A4}"/>
            </a:ext>
          </a:extLst>
        </xdr:cNvPr>
        <xdr:cNvSpPr>
          <a:spLocks noChangeAspect="1" noChangeArrowheads="1"/>
        </xdr:cNvSpPr>
      </xdr:nvSpPr>
      <xdr:spPr bwMode="auto">
        <a:xfrm>
          <a:off x="361950" y="49139475"/>
          <a:ext cx="304800" cy="121534"/>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304800</xdr:colOff>
      <xdr:row>31</xdr:row>
      <xdr:rowOff>91436</xdr:rowOff>
    </xdr:to>
    <xdr:sp macro="" textlink="">
      <xdr:nvSpPr>
        <xdr:cNvPr id="4" name="AutoShape 2" descr="http://www.link.kg/h.svg">
          <a:extLst>
            <a:ext uri="{FF2B5EF4-FFF2-40B4-BE49-F238E27FC236}">
              <a16:creationId xmlns:a16="http://schemas.microsoft.com/office/drawing/2014/main" id="{A45CFCF1-C6AF-4DEA-8CE1-9136EEE2FF24}"/>
            </a:ext>
          </a:extLst>
        </xdr:cNvPr>
        <xdr:cNvSpPr>
          <a:spLocks noChangeAspect="1" noChangeArrowheads="1"/>
        </xdr:cNvSpPr>
      </xdr:nvSpPr>
      <xdr:spPr bwMode="auto">
        <a:xfrm>
          <a:off x="361950" y="49139475"/>
          <a:ext cx="304800" cy="91436"/>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304800</xdr:colOff>
      <xdr:row>31</xdr:row>
      <xdr:rowOff>60198</xdr:rowOff>
    </xdr:to>
    <xdr:sp macro="" textlink="">
      <xdr:nvSpPr>
        <xdr:cNvPr id="5" name="AutoShape 2" descr="http://www.link.kg/h.svg">
          <a:extLst>
            <a:ext uri="{FF2B5EF4-FFF2-40B4-BE49-F238E27FC236}">
              <a16:creationId xmlns:a16="http://schemas.microsoft.com/office/drawing/2014/main" id="{9B2B7065-6BA4-472B-8D7E-19D5FA4F23C0}"/>
            </a:ext>
          </a:extLst>
        </xdr:cNvPr>
        <xdr:cNvSpPr>
          <a:spLocks noChangeAspect="1" noChangeArrowheads="1"/>
        </xdr:cNvSpPr>
      </xdr:nvSpPr>
      <xdr:spPr bwMode="auto">
        <a:xfrm>
          <a:off x="361950" y="49139475"/>
          <a:ext cx="304800" cy="60198"/>
        </a:xfrm>
        <a:prstGeom prst="rect">
          <a:avLst/>
        </a:prstGeom>
        <a:noFill/>
        <a:ln w="9525">
          <a:noFill/>
          <a:miter lim="800000"/>
          <a:headEnd/>
          <a:tailEnd/>
        </a:ln>
      </xdr:spPr>
    </xdr:sp>
    <xdr:clientData/>
  </xdr:twoCellAnchor>
  <xdr:twoCellAnchor editAs="oneCell">
    <xdr:from>
      <xdr:col>1</xdr:col>
      <xdr:colOff>0</xdr:colOff>
      <xdr:row>31</xdr:row>
      <xdr:rowOff>0</xdr:rowOff>
    </xdr:from>
    <xdr:to>
      <xdr:col>1</xdr:col>
      <xdr:colOff>304800</xdr:colOff>
      <xdr:row>31</xdr:row>
      <xdr:rowOff>121534</xdr:rowOff>
    </xdr:to>
    <xdr:sp macro="" textlink="">
      <xdr:nvSpPr>
        <xdr:cNvPr id="6" name="AutoShape 2" descr="http://www.link.kg/h.svg">
          <a:extLst>
            <a:ext uri="{FF2B5EF4-FFF2-40B4-BE49-F238E27FC236}">
              <a16:creationId xmlns:a16="http://schemas.microsoft.com/office/drawing/2014/main" id="{5ED655DD-58E6-4C57-86FB-E8C50EB2B6C4}"/>
            </a:ext>
          </a:extLst>
        </xdr:cNvPr>
        <xdr:cNvSpPr>
          <a:spLocks noChangeAspect="1" noChangeArrowheads="1"/>
        </xdr:cNvSpPr>
      </xdr:nvSpPr>
      <xdr:spPr bwMode="auto">
        <a:xfrm>
          <a:off x="361950" y="49139475"/>
          <a:ext cx="304800" cy="121534"/>
        </a:xfrm>
        <a:prstGeom prst="rect">
          <a:avLst/>
        </a:prstGeom>
        <a:noFill/>
        <a:ln w="9525">
          <a:noFill/>
          <a:miter lim="800000"/>
          <a:headEnd/>
          <a:tailEnd/>
        </a:ln>
      </xdr:spPr>
    </xdr:sp>
    <xdr:clientData/>
  </xdr:twoCellAnchor>
  <xdr:twoCellAnchor editAs="oneCell">
    <xdr:from>
      <xdr:col>3</xdr:col>
      <xdr:colOff>266700</xdr:colOff>
      <xdr:row>34</xdr:row>
      <xdr:rowOff>0</xdr:rowOff>
    </xdr:from>
    <xdr:to>
      <xdr:col>4</xdr:col>
      <xdr:colOff>162688</xdr:colOff>
      <xdr:row>34</xdr:row>
      <xdr:rowOff>90137</xdr:rowOff>
    </xdr:to>
    <xdr:sp macro="" textlink="">
      <xdr:nvSpPr>
        <xdr:cNvPr id="7" name="AutoShape 2" descr="http://www.link.kg/h.svg">
          <a:extLst>
            <a:ext uri="{FF2B5EF4-FFF2-40B4-BE49-F238E27FC236}">
              <a16:creationId xmlns:a16="http://schemas.microsoft.com/office/drawing/2014/main" id="{0D085502-9135-4D9E-BE0B-A200928C945C}"/>
            </a:ext>
          </a:extLst>
        </xdr:cNvPr>
        <xdr:cNvSpPr>
          <a:spLocks noChangeAspect="1" noChangeArrowheads="1"/>
        </xdr:cNvSpPr>
      </xdr:nvSpPr>
      <xdr:spPr bwMode="auto">
        <a:xfrm>
          <a:off x="4638675" y="49739550"/>
          <a:ext cx="324613" cy="90137"/>
        </a:xfrm>
        <a:prstGeom prst="rect">
          <a:avLst/>
        </a:prstGeom>
        <a:noFill/>
        <a:ln w="9525">
          <a:noFill/>
          <a:miter lim="800000"/>
          <a:headEnd/>
          <a:tailEnd/>
        </a:ln>
      </xdr:spPr>
      <xdr:txBody>
        <a:bodyPr/>
        <a:lstStyle/>
        <a:p>
          <a:endParaRPr lang="ru-RU"/>
        </a:p>
      </xdr:txBody>
    </xdr:sp>
    <xdr:clientData/>
  </xdr:twoCellAnchor>
  <xdr:twoCellAnchor editAs="oneCell">
    <xdr:from>
      <xdr:col>1</xdr:col>
      <xdr:colOff>0</xdr:colOff>
      <xdr:row>31</xdr:row>
      <xdr:rowOff>0</xdr:rowOff>
    </xdr:from>
    <xdr:to>
      <xdr:col>1</xdr:col>
      <xdr:colOff>304800</xdr:colOff>
      <xdr:row>31</xdr:row>
      <xdr:rowOff>91436</xdr:rowOff>
    </xdr:to>
    <xdr:sp macro="" textlink="">
      <xdr:nvSpPr>
        <xdr:cNvPr id="8" name="AutoShape 2" descr="http://www.link.kg/h.svg">
          <a:extLst>
            <a:ext uri="{FF2B5EF4-FFF2-40B4-BE49-F238E27FC236}">
              <a16:creationId xmlns:a16="http://schemas.microsoft.com/office/drawing/2014/main" id="{8C599C67-9EC9-482A-BCDD-7215E9D8B7E5}"/>
            </a:ext>
          </a:extLst>
        </xdr:cNvPr>
        <xdr:cNvSpPr>
          <a:spLocks noChangeAspect="1" noChangeArrowheads="1"/>
        </xdr:cNvSpPr>
      </xdr:nvSpPr>
      <xdr:spPr bwMode="auto">
        <a:xfrm>
          <a:off x="361950" y="49139475"/>
          <a:ext cx="304800" cy="91436"/>
        </a:xfrm>
        <a:prstGeom prst="rect">
          <a:avLst/>
        </a:prstGeom>
        <a:noFill/>
        <a:ln w="9525">
          <a:noFill/>
          <a:miter lim="800000"/>
          <a:headEnd/>
          <a:tailEnd/>
        </a:ln>
      </xdr:spPr>
    </xdr:sp>
    <xdr:clientData/>
  </xdr:twoCellAnchor>
  <xdr:oneCellAnchor>
    <xdr:from>
      <xdr:col>5</xdr:col>
      <xdr:colOff>266700</xdr:colOff>
      <xdr:row>34</xdr:row>
      <xdr:rowOff>0</xdr:rowOff>
    </xdr:from>
    <xdr:ext cx="324612" cy="90137"/>
    <xdr:sp macro="" textlink="">
      <xdr:nvSpPr>
        <xdr:cNvPr id="9" name="AutoShape 2" descr="http://www.link.kg/h.svg">
          <a:extLst>
            <a:ext uri="{FF2B5EF4-FFF2-40B4-BE49-F238E27FC236}">
              <a16:creationId xmlns:a16="http://schemas.microsoft.com/office/drawing/2014/main" id="{00AD4E71-1D91-4765-B07F-8EC0C7ED9194}"/>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0" name="AutoShape 2" descr="http://www.link.kg/h.svg">
          <a:extLst>
            <a:ext uri="{FF2B5EF4-FFF2-40B4-BE49-F238E27FC236}">
              <a16:creationId xmlns:a16="http://schemas.microsoft.com/office/drawing/2014/main" id="{798EB003-F746-420C-AF0F-BAF1C4071CF7}"/>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1" name="AutoShape 2" descr="http://www.link.kg/h.svg">
          <a:extLst>
            <a:ext uri="{FF2B5EF4-FFF2-40B4-BE49-F238E27FC236}">
              <a16:creationId xmlns:a16="http://schemas.microsoft.com/office/drawing/2014/main" id="{8BFB2391-1692-441A-98E5-21A65AA9DFDD}"/>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2" name="AutoShape 2" descr="http://www.link.kg/h.svg">
          <a:extLst>
            <a:ext uri="{FF2B5EF4-FFF2-40B4-BE49-F238E27FC236}">
              <a16:creationId xmlns:a16="http://schemas.microsoft.com/office/drawing/2014/main" id="{8CF4A413-3C45-4D22-A6E0-F94BCEE162A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3" name="AutoShape 2" descr="http://www.link.kg/h.svg">
          <a:extLst>
            <a:ext uri="{FF2B5EF4-FFF2-40B4-BE49-F238E27FC236}">
              <a16:creationId xmlns:a16="http://schemas.microsoft.com/office/drawing/2014/main" id="{07EEDC4D-1021-4801-9532-32CC11AA5F0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4" name="AutoShape 2" descr="http://www.link.kg/h.svg">
          <a:extLst>
            <a:ext uri="{FF2B5EF4-FFF2-40B4-BE49-F238E27FC236}">
              <a16:creationId xmlns:a16="http://schemas.microsoft.com/office/drawing/2014/main" id="{0A44531D-4912-47D9-B74E-6DE62A1B04E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5" name="AutoShape 2" descr="http://www.link.kg/h.svg">
          <a:extLst>
            <a:ext uri="{FF2B5EF4-FFF2-40B4-BE49-F238E27FC236}">
              <a16:creationId xmlns:a16="http://schemas.microsoft.com/office/drawing/2014/main" id="{79722C85-89B3-4590-8BE4-D34B848DB0B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6" name="AutoShape 2" descr="http://www.link.kg/h.svg">
          <a:extLst>
            <a:ext uri="{FF2B5EF4-FFF2-40B4-BE49-F238E27FC236}">
              <a16:creationId xmlns:a16="http://schemas.microsoft.com/office/drawing/2014/main" id="{1C860703-05BB-4199-8AA3-1B686D0361C0}"/>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7" name="AutoShape 2" descr="http://www.link.kg/h.svg">
          <a:extLst>
            <a:ext uri="{FF2B5EF4-FFF2-40B4-BE49-F238E27FC236}">
              <a16:creationId xmlns:a16="http://schemas.microsoft.com/office/drawing/2014/main" id="{84EB4A60-09DE-48E0-88DA-6C8A587A9AC7}"/>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8" name="AutoShape 2" descr="http://www.link.kg/h.svg">
          <a:extLst>
            <a:ext uri="{FF2B5EF4-FFF2-40B4-BE49-F238E27FC236}">
              <a16:creationId xmlns:a16="http://schemas.microsoft.com/office/drawing/2014/main" id="{BEF221CA-C765-491E-8F05-963D9E736F8A}"/>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9" name="AutoShape 2" descr="http://www.link.kg/h.svg">
          <a:extLst>
            <a:ext uri="{FF2B5EF4-FFF2-40B4-BE49-F238E27FC236}">
              <a16:creationId xmlns:a16="http://schemas.microsoft.com/office/drawing/2014/main" id="{4FE46349-A224-4A2E-A18E-DC1C86FC4B53}"/>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0" name="AutoShape 2" descr="http://www.link.kg/h.svg">
          <a:extLst>
            <a:ext uri="{FF2B5EF4-FFF2-40B4-BE49-F238E27FC236}">
              <a16:creationId xmlns:a16="http://schemas.microsoft.com/office/drawing/2014/main" id="{23608BC9-F67A-42D8-9D10-7B1451D3999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1" name="AutoShape 2" descr="http://www.link.kg/h.svg">
          <a:extLst>
            <a:ext uri="{FF2B5EF4-FFF2-40B4-BE49-F238E27FC236}">
              <a16:creationId xmlns:a16="http://schemas.microsoft.com/office/drawing/2014/main" id="{B6A4C81F-F236-4429-8CD5-B546DA7CE8A6}"/>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2" name="AutoShape 2" descr="http://www.link.kg/h.svg">
          <a:extLst>
            <a:ext uri="{FF2B5EF4-FFF2-40B4-BE49-F238E27FC236}">
              <a16:creationId xmlns:a16="http://schemas.microsoft.com/office/drawing/2014/main" id="{6711164D-9A3F-4D2C-B418-D538BF157117}"/>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3" name="AutoShape 2" descr="http://www.link.kg/h.svg">
          <a:extLst>
            <a:ext uri="{FF2B5EF4-FFF2-40B4-BE49-F238E27FC236}">
              <a16:creationId xmlns:a16="http://schemas.microsoft.com/office/drawing/2014/main" id="{C9D86EBB-D05C-4EFA-8438-9691FD01A0F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4" name="AutoShape 2" descr="http://www.link.kg/h.svg">
          <a:extLst>
            <a:ext uri="{FF2B5EF4-FFF2-40B4-BE49-F238E27FC236}">
              <a16:creationId xmlns:a16="http://schemas.microsoft.com/office/drawing/2014/main" id="{6DFB87CB-6C7C-4167-A347-A575E1481DA4}"/>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5" name="AutoShape 2" descr="http://www.link.kg/h.svg">
          <a:extLst>
            <a:ext uri="{FF2B5EF4-FFF2-40B4-BE49-F238E27FC236}">
              <a16:creationId xmlns:a16="http://schemas.microsoft.com/office/drawing/2014/main" id="{2C1A1D48-1181-423F-86B4-967901149500}"/>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6" name="AutoShape 2" descr="http://www.link.kg/h.svg">
          <a:extLst>
            <a:ext uri="{FF2B5EF4-FFF2-40B4-BE49-F238E27FC236}">
              <a16:creationId xmlns:a16="http://schemas.microsoft.com/office/drawing/2014/main" id="{D683A759-F102-4013-8950-70FF95A36109}"/>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7" name="AutoShape 2" descr="http://www.link.kg/h.svg">
          <a:extLst>
            <a:ext uri="{FF2B5EF4-FFF2-40B4-BE49-F238E27FC236}">
              <a16:creationId xmlns:a16="http://schemas.microsoft.com/office/drawing/2014/main" id="{9A72F1A6-E2EA-4CF0-8527-B3838D91A96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8" name="AutoShape 2" descr="http://www.link.kg/h.svg">
          <a:extLst>
            <a:ext uri="{FF2B5EF4-FFF2-40B4-BE49-F238E27FC236}">
              <a16:creationId xmlns:a16="http://schemas.microsoft.com/office/drawing/2014/main" id="{50EADF2A-6321-45F5-9CD1-46DA9EB53309}"/>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29" name="AutoShape 2" descr="http://www.link.kg/h.svg">
          <a:extLst>
            <a:ext uri="{FF2B5EF4-FFF2-40B4-BE49-F238E27FC236}">
              <a16:creationId xmlns:a16="http://schemas.microsoft.com/office/drawing/2014/main" id="{43960A97-A4E5-44C7-B275-7E5CD665A4B7}"/>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0" name="AutoShape 2" descr="http://www.link.kg/h.svg">
          <a:extLst>
            <a:ext uri="{FF2B5EF4-FFF2-40B4-BE49-F238E27FC236}">
              <a16:creationId xmlns:a16="http://schemas.microsoft.com/office/drawing/2014/main" id="{44D89E40-6B40-4FC0-A19B-C2EB4408B31E}"/>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1" name="AutoShape 2" descr="http://www.link.kg/h.svg">
          <a:extLst>
            <a:ext uri="{FF2B5EF4-FFF2-40B4-BE49-F238E27FC236}">
              <a16:creationId xmlns:a16="http://schemas.microsoft.com/office/drawing/2014/main" id="{062C73D9-5056-4C4D-92A9-147EDE79F7BD}"/>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2" name="AutoShape 2" descr="http://www.link.kg/h.svg">
          <a:extLst>
            <a:ext uri="{FF2B5EF4-FFF2-40B4-BE49-F238E27FC236}">
              <a16:creationId xmlns:a16="http://schemas.microsoft.com/office/drawing/2014/main" id="{A66A6945-B947-41AA-A052-44ABBD668828}"/>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3" name="AutoShape 2" descr="http://www.link.kg/h.svg">
          <a:extLst>
            <a:ext uri="{FF2B5EF4-FFF2-40B4-BE49-F238E27FC236}">
              <a16:creationId xmlns:a16="http://schemas.microsoft.com/office/drawing/2014/main" id="{27A536A2-315C-412F-95E2-2D29A65E725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4" name="AutoShape 2" descr="http://www.link.kg/h.svg">
          <a:extLst>
            <a:ext uri="{FF2B5EF4-FFF2-40B4-BE49-F238E27FC236}">
              <a16:creationId xmlns:a16="http://schemas.microsoft.com/office/drawing/2014/main" id="{8CDE62AF-1A9E-4101-AA8D-17B0721161E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5" name="AutoShape 2" descr="http://www.link.kg/h.svg">
          <a:extLst>
            <a:ext uri="{FF2B5EF4-FFF2-40B4-BE49-F238E27FC236}">
              <a16:creationId xmlns:a16="http://schemas.microsoft.com/office/drawing/2014/main" id="{D8F6BBEE-B417-42B0-B9FC-8F45FEE33BE8}"/>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6" name="AutoShape 2" descr="http://www.link.kg/h.svg">
          <a:extLst>
            <a:ext uri="{FF2B5EF4-FFF2-40B4-BE49-F238E27FC236}">
              <a16:creationId xmlns:a16="http://schemas.microsoft.com/office/drawing/2014/main" id="{DA2A94FE-28AE-49A3-9CDB-328BA552581D}"/>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7" name="AutoShape 2" descr="http://www.link.kg/h.svg">
          <a:extLst>
            <a:ext uri="{FF2B5EF4-FFF2-40B4-BE49-F238E27FC236}">
              <a16:creationId xmlns:a16="http://schemas.microsoft.com/office/drawing/2014/main" id="{C2E6A739-9767-4574-8862-B5C5F8DD8423}"/>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8" name="AutoShape 2" descr="http://www.link.kg/h.svg">
          <a:extLst>
            <a:ext uri="{FF2B5EF4-FFF2-40B4-BE49-F238E27FC236}">
              <a16:creationId xmlns:a16="http://schemas.microsoft.com/office/drawing/2014/main" id="{6AD6DC10-0888-43A1-AE04-784DD25343F6}"/>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39" name="AutoShape 2" descr="http://www.link.kg/h.svg">
          <a:extLst>
            <a:ext uri="{FF2B5EF4-FFF2-40B4-BE49-F238E27FC236}">
              <a16:creationId xmlns:a16="http://schemas.microsoft.com/office/drawing/2014/main" id="{0E2A4503-AC92-4ED6-B9A4-63C8D4E64D2D}"/>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0" name="AutoShape 2" descr="http://www.link.kg/h.svg">
          <a:extLst>
            <a:ext uri="{FF2B5EF4-FFF2-40B4-BE49-F238E27FC236}">
              <a16:creationId xmlns:a16="http://schemas.microsoft.com/office/drawing/2014/main" id="{F47A34A3-EBA8-4328-8D6F-DBF3D3E920C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1" name="AutoShape 2" descr="http://www.link.kg/h.svg">
          <a:extLst>
            <a:ext uri="{FF2B5EF4-FFF2-40B4-BE49-F238E27FC236}">
              <a16:creationId xmlns:a16="http://schemas.microsoft.com/office/drawing/2014/main" id="{51DC3564-7DCF-486B-91EB-3D569C6D0C5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2" name="AutoShape 2" descr="http://www.link.kg/h.svg">
          <a:extLst>
            <a:ext uri="{FF2B5EF4-FFF2-40B4-BE49-F238E27FC236}">
              <a16:creationId xmlns:a16="http://schemas.microsoft.com/office/drawing/2014/main" id="{FAB437BD-9FB6-4D1E-85C9-83E64EC47A0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3" name="AutoShape 2" descr="http://www.link.kg/h.svg">
          <a:extLst>
            <a:ext uri="{FF2B5EF4-FFF2-40B4-BE49-F238E27FC236}">
              <a16:creationId xmlns:a16="http://schemas.microsoft.com/office/drawing/2014/main" id="{81509ACB-4B9F-4B2F-B7A9-1FC250E23430}"/>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4" name="AutoShape 2" descr="http://www.link.kg/h.svg">
          <a:extLst>
            <a:ext uri="{FF2B5EF4-FFF2-40B4-BE49-F238E27FC236}">
              <a16:creationId xmlns:a16="http://schemas.microsoft.com/office/drawing/2014/main" id="{72CEB93D-E6A8-409D-9048-D5B7203D5A56}"/>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5" name="AutoShape 2" descr="http://www.link.kg/h.svg">
          <a:extLst>
            <a:ext uri="{FF2B5EF4-FFF2-40B4-BE49-F238E27FC236}">
              <a16:creationId xmlns:a16="http://schemas.microsoft.com/office/drawing/2014/main" id="{19F8DE62-33ED-4E1C-8A37-50BD2670C3E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6" name="AutoShape 2" descr="http://www.link.kg/h.svg">
          <a:extLst>
            <a:ext uri="{FF2B5EF4-FFF2-40B4-BE49-F238E27FC236}">
              <a16:creationId xmlns:a16="http://schemas.microsoft.com/office/drawing/2014/main" id="{A5EEC193-21B0-4BDD-B590-1B9902A3801E}"/>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7" name="AutoShape 2" descr="http://www.link.kg/h.svg">
          <a:extLst>
            <a:ext uri="{FF2B5EF4-FFF2-40B4-BE49-F238E27FC236}">
              <a16:creationId xmlns:a16="http://schemas.microsoft.com/office/drawing/2014/main" id="{E78A45EC-7846-4E86-948F-15E1DA58E86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8" name="AutoShape 2" descr="http://www.link.kg/h.svg">
          <a:extLst>
            <a:ext uri="{FF2B5EF4-FFF2-40B4-BE49-F238E27FC236}">
              <a16:creationId xmlns:a16="http://schemas.microsoft.com/office/drawing/2014/main" id="{2BC235B3-0C4D-4498-B619-AE163C1C846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49" name="AutoShape 2" descr="http://www.link.kg/h.svg">
          <a:extLst>
            <a:ext uri="{FF2B5EF4-FFF2-40B4-BE49-F238E27FC236}">
              <a16:creationId xmlns:a16="http://schemas.microsoft.com/office/drawing/2014/main" id="{AE1247FB-0493-4AC5-8CCF-91D716D0E98E}"/>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34</xdr:row>
      <xdr:rowOff>0</xdr:rowOff>
    </xdr:from>
    <xdr:ext cx="324612" cy="90137"/>
    <xdr:sp macro="" textlink="">
      <xdr:nvSpPr>
        <xdr:cNvPr id="50" name="AutoShape 2" descr="http://www.link.kg/h.svg">
          <a:extLst>
            <a:ext uri="{FF2B5EF4-FFF2-40B4-BE49-F238E27FC236}">
              <a16:creationId xmlns:a16="http://schemas.microsoft.com/office/drawing/2014/main" id="{FBD6CBDF-3614-4708-806A-A6C5384865C6}"/>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oneCellAnchor>
    <xdr:from>
      <xdr:col>3</xdr:col>
      <xdr:colOff>266700</xdr:colOff>
      <xdr:row>34</xdr:row>
      <xdr:rowOff>0</xdr:rowOff>
    </xdr:from>
    <xdr:ext cx="324612" cy="90137"/>
    <xdr:sp macro="" textlink="">
      <xdr:nvSpPr>
        <xdr:cNvPr id="51" name="AutoShape 2" descr="http://www.link.kg/h.svg">
          <a:extLst>
            <a:ext uri="{FF2B5EF4-FFF2-40B4-BE49-F238E27FC236}">
              <a16:creationId xmlns:a16="http://schemas.microsoft.com/office/drawing/2014/main" id="{E80F0C37-6B41-4BC2-95EE-32F0773A0B19}"/>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oneCellAnchor>
    <xdr:from>
      <xdr:col>3</xdr:col>
      <xdr:colOff>266700</xdr:colOff>
      <xdr:row>34</xdr:row>
      <xdr:rowOff>0</xdr:rowOff>
    </xdr:from>
    <xdr:ext cx="324612" cy="90137"/>
    <xdr:sp macro="" textlink="">
      <xdr:nvSpPr>
        <xdr:cNvPr id="52" name="AutoShape 2" descr="http://www.link.kg/h.svg">
          <a:extLst>
            <a:ext uri="{FF2B5EF4-FFF2-40B4-BE49-F238E27FC236}">
              <a16:creationId xmlns:a16="http://schemas.microsoft.com/office/drawing/2014/main" id="{AB8C7943-A040-4637-9960-C078844E3B02}"/>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oneCellAnchor>
    <xdr:from>
      <xdr:col>3</xdr:col>
      <xdr:colOff>266700</xdr:colOff>
      <xdr:row>34</xdr:row>
      <xdr:rowOff>0</xdr:rowOff>
    </xdr:from>
    <xdr:ext cx="324612" cy="90137"/>
    <xdr:sp macro="" textlink="">
      <xdr:nvSpPr>
        <xdr:cNvPr id="53" name="AutoShape 2" descr="http://www.link.kg/h.svg">
          <a:extLst>
            <a:ext uri="{FF2B5EF4-FFF2-40B4-BE49-F238E27FC236}">
              <a16:creationId xmlns:a16="http://schemas.microsoft.com/office/drawing/2014/main" id="{846AD4DD-3FB9-4E56-8CA0-64A7BDD0714C}"/>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twoCellAnchor editAs="oneCell">
    <xdr:from>
      <xdr:col>4</xdr:col>
      <xdr:colOff>180975</xdr:colOff>
      <xdr:row>31</xdr:row>
      <xdr:rowOff>0</xdr:rowOff>
    </xdr:from>
    <xdr:to>
      <xdr:col>4</xdr:col>
      <xdr:colOff>499491</xdr:colOff>
      <xdr:row>31</xdr:row>
      <xdr:rowOff>86211</xdr:rowOff>
    </xdr:to>
    <xdr:sp macro="" textlink="">
      <xdr:nvSpPr>
        <xdr:cNvPr id="54" name="AutoShape 2" descr="http://www.link.kg/h.svg">
          <a:extLst>
            <a:ext uri="{FF2B5EF4-FFF2-40B4-BE49-F238E27FC236}">
              <a16:creationId xmlns:a16="http://schemas.microsoft.com/office/drawing/2014/main" id="{63808D2B-AF71-4521-A775-9B2F9DF1371C}"/>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55" name="AutoShape 2" descr="http://www.link.kg/h.svg">
          <a:extLst>
            <a:ext uri="{FF2B5EF4-FFF2-40B4-BE49-F238E27FC236}">
              <a16:creationId xmlns:a16="http://schemas.microsoft.com/office/drawing/2014/main" id="{CECB6178-A08E-4D7D-8390-0FF6F456006B}"/>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56" name="AutoShape 2" descr="http://www.link.kg/h.svg">
          <a:extLst>
            <a:ext uri="{FF2B5EF4-FFF2-40B4-BE49-F238E27FC236}">
              <a16:creationId xmlns:a16="http://schemas.microsoft.com/office/drawing/2014/main" id="{0B8706F4-496C-4ED0-BE34-2ACE1A110992}"/>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57" name="AutoShape 2" descr="http://www.link.kg/h.svg">
          <a:extLst>
            <a:ext uri="{FF2B5EF4-FFF2-40B4-BE49-F238E27FC236}">
              <a16:creationId xmlns:a16="http://schemas.microsoft.com/office/drawing/2014/main" id="{605B8EF2-F411-4CE8-9AB3-D72B8CFAB770}"/>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58" name="AutoShape 2" descr="http://www.link.kg/h.svg">
          <a:extLst>
            <a:ext uri="{FF2B5EF4-FFF2-40B4-BE49-F238E27FC236}">
              <a16:creationId xmlns:a16="http://schemas.microsoft.com/office/drawing/2014/main" id="{E031EB9E-DD99-4650-8C84-18006F121CDE}"/>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59" name="AutoShape 2" descr="http://www.link.kg/h.svg">
          <a:extLst>
            <a:ext uri="{FF2B5EF4-FFF2-40B4-BE49-F238E27FC236}">
              <a16:creationId xmlns:a16="http://schemas.microsoft.com/office/drawing/2014/main" id="{993FC4AD-E165-461D-B0FA-8D60392E0A88}"/>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60" name="AutoShape 2" descr="http://www.link.kg/h.svg">
          <a:extLst>
            <a:ext uri="{FF2B5EF4-FFF2-40B4-BE49-F238E27FC236}">
              <a16:creationId xmlns:a16="http://schemas.microsoft.com/office/drawing/2014/main" id="{67486BBA-BC8F-411E-9A9C-AD2E8D78DAA3}"/>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61" name="AutoShape 2" descr="http://www.link.kg/h.svg">
          <a:extLst>
            <a:ext uri="{FF2B5EF4-FFF2-40B4-BE49-F238E27FC236}">
              <a16:creationId xmlns:a16="http://schemas.microsoft.com/office/drawing/2014/main" id="{EF3B1474-4860-47D9-8908-C08ADF14B278}"/>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62" name="AutoShape 2" descr="http://www.link.kg/h.svg">
          <a:extLst>
            <a:ext uri="{FF2B5EF4-FFF2-40B4-BE49-F238E27FC236}">
              <a16:creationId xmlns:a16="http://schemas.microsoft.com/office/drawing/2014/main" id="{BA2AAF17-F917-4A1E-9152-285216AA0C87}"/>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4</xdr:col>
      <xdr:colOff>180975</xdr:colOff>
      <xdr:row>31</xdr:row>
      <xdr:rowOff>0</xdr:rowOff>
    </xdr:from>
    <xdr:to>
      <xdr:col>4</xdr:col>
      <xdr:colOff>499491</xdr:colOff>
      <xdr:row>31</xdr:row>
      <xdr:rowOff>86211</xdr:rowOff>
    </xdr:to>
    <xdr:sp macro="" textlink="">
      <xdr:nvSpPr>
        <xdr:cNvPr id="63" name="AutoShape 2" descr="http://www.link.kg/h.svg">
          <a:extLst>
            <a:ext uri="{FF2B5EF4-FFF2-40B4-BE49-F238E27FC236}">
              <a16:creationId xmlns:a16="http://schemas.microsoft.com/office/drawing/2014/main" id="{1BB9881B-3032-44AD-A250-B38AEFA58450}"/>
            </a:ext>
          </a:extLst>
        </xdr:cNvPr>
        <xdr:cNvSpPr>
          <a:spLocks noChangeAspect="1" noChangeArrowheads="1"/>
        </xdr:cNvSpPr>
      </xdr:nvSpPr>
      <xdr:spPr bwMode="auto">
        <a:xfrm>
          <a:off x="4981575" y="49139475"/>
          <a:ext cx="318516" cy="86211"/>
        </a:xfrm>
        <a:prstGeom prst="rect">
          <a:avLst/>
        </a:prstGeom>
        <a:noFill/>
        <a:ln w="9525">
          <a:noFill/>
          <a:miter lim="800000"/>
          <a:headEnd/>
          <a:tailEnd/>
        </a:ln>
      </xdr:spPr>
    </xdr:sp>
    <xdr:clientData/>
  </xdr:twoCellAnchor>
  <xdr:twoCellAnchor editAs="oneCell">
    <xdr:from>
      <xdr:col>3</xdr:col>
      <xdr:colOff>266700</xdr:colOff>
      <xdr:row>34</xdr:row>
      <xdr:rowOff>0</xdr:rowOff>
    </xdr:from>
    <xdr:to>
      <xdr:col>4</xdr:col>
      <xdr:colOff>162688</xdr:colOff>
      <xdr:row>34</xdr:row>
      <xdr:rowOff>90137</xdr:rowOff>
    </xdr:to>
    <xdr:sp macro="" textlink="">
      <xdr:nvSpPr>
        <xdr:cNvPr id="64" name="AutoShape 2" descr="http://www.link.kg/h.svg">
          <a:extLst>
            <a:ext uri="{FF2B5EF4-FFF2-40B4-BE49-F238E27FC236}">
              <a16:creationId xmlns:a16="http://schemas.microsoft.com/office/drawing/2014/main" id="{4E2D14D7-7F1C-4661-9F59-CA7E35D6B987}"/>
            </a:ext>
          </a:extLst>
        </xdr:cNvPr>
        <xdr:cNvSpPr>
          <a:spLocks noChangeAspect="1" noChangeArrowheads="1"/>
        </xdr:cNvSpPr>
      </xdr:nvSpPr>
      <xdr:spPr bwMode="auto">
        <a:xfrm>
          <a:off x="4638675" y="49739550"/>
          <a:ext cx="324613"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34</xdr:row>
      <xdr:rowOff>0</xdr:rowOff>
    </xdr:from>
    <xdr:ext cx="324612" cy="90137"/>
    <xdr:sp macro="" textlink="">
      <xdr:nvSpPr>
        <xdr:cNvPr id="65" name="AutoShape 2" descr="http://www.link.kg/h.svg">
          <a:extLst>
            <a:ext uri="{FF2B5EF4-FFF2-40B4-BE49-F238E27FC236}">
              <a16:creationId xmlns:a16="http://schemas.microsoft.com/office/drawing/2014/main" id="{3F3D01CE-F3A0-4272-8991-AEEFF89B0C5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66" name="AutoShape 2" descr="http://www.link.kg/h.svg">
          <a:extLst>
            <a:ext uri="{FF2B5EF4-FFF2-40B4-BE49-F238E27FC236}">
              <a16:creationId xmlns:a16="http://schemas.microsoft.com/office/drawing/2014/main" id="{57AFBBA4-62F6-46A0-B3B3-8FBE2CE9E16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67" name="AutoShape 2" descr="http://www.link.kg/h.svg">
          <a:extLst>
            <a:ext uri="{FF2B5EF4-FFF2-40B4-BE49-F238E27FC236}">
              <a16:creationId xmlns:a16="http://schemas.microsoft.com/office/drawing/2014/main" id="{D1386D40-E0CA-4589-B887-58D127B5D90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68" name="AutoShape 2" descr="http://www.link.kg/h.svg">
          <a:extLst>
            <a:ext uri="{FF2B5EF4-FFF2-40B4-BE49-F238E27FC236}">
              <a16:creationId xmlns:a16="http://schemas.microsoft.com/office/drawing/2014/main" id="{3AA47A2C-026A-4A54-A161-09B4F568C0FE}"/>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69" name="AutoShape 2" descr="http://www.link.kg/h.svg">
          <a:extLst>
            <a:ext uri="{FF2B5EF4-FFF2-40B4-BE49-F238E27FC236}">
              <a16:creationId xmlns:a16="http://schemas.microsoft.com/office/drawing/2014/main" id="{334206EA-4BB7-405D-9550-C70B32739757}"/>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0" name="AutoShape 2" descr="http://www.link.kg/h.svg">
          <a:extLst>
            <a:ext uri="{FF2B5EF4-FFF2-40B4-BE49-F238E27FC236}">
              <a16:creationId xmlns:a16="http://schemas.microsoft.com/office/drawing/2014/main" id="{8E6F2208-5439-40CB-8848-65201808961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1" name="AutoShape 2" descr="http://www.link.kg/h.svg">
          <a:extLst>
            <a:ext uri="{FF2B5EF4-FFF2-40B4-BE49-F238E27FC236}">
              <a16:creationId xmlns:a16="http://schemas.microsoft.com/office/drawing/2014/main" id="{BF56CE48-A525-4022-9580-15D84E0ED119}"/>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2" name="AutoShape 2" descr="http://www.link.kg/h.svg">
          <a:extLst>
            <a:ext uri="{FF2B5EF4-FFF2-40B4-BE49-F238E27FC236}">
              <a16:creationId xmlns:a16="http://schemas.microsoft.com/office/drawing/2014/main" id="{09C36E33-2BCA-4BF5-B50D-E24C963E49F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3" name="AutoShape 2" descr="http://www.link.kg/h.svg">
          <a:extLst>
            <a:ext uri="{FF2B5EF4-FFF2-40B4-BE49-F238E27FC236}">
              <a16:creationId xmlns:a16="http://schemas.microsoft.com/office/drawing/2014/main" id="{B3C63BB4-AAFD-4A73-A09F-725F5EEA0819}"/>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4" name="AutoShape 2" descr="http://www.link.kg/h.svg">
          <a:extLst>
            <a:ext uri="{FF2B5EF4-FFF2-40B4-BE49-F238E27FC236}">
              <a16:creationId xmlns:a16="http://schemas.microsoft.com/office/drawing/2014/main" id="{CC926F03-98BC-4610-AA17-84CF2F061A6A}"/>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5" name="AutoShape 2" descr="http://www.link.kg/h.svg">
          <a:extLst>
            <a:ext uri="{FF2B5EF4-FFF2-40B4-BE49-F238E27FC236}">
              <a16:creationId xmlns:a16="http://schemas.microsoft.com/office/drawing/2014/main" id="{66CB9CE6-6F00-4DBF-A00B-59CE78F0BB0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6" name="AutoShape 2" descr="http://www.link.kg/h.svg">
          <a:extLst>
            <a:ext uri="{FF2B5EF4-FFF2-40B4-BE49-F238E27FC236}">
              <a16:creationId xmlns:a16="http://schemas.microsoft.com/office/drawing/2014/main" id="{A7F44AC9-A3C4-4A16-B094-5E87B997C5F4}"/>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7" name="AutoShape 2" descr="http://www.link.kg/h.svg">
          <a:extLst>
            <a:ext uri="{FF2B5EF4-FFF2-40B4-BE49-F238E27FC236}">
              <a16:creationId xmlns:a16="http://schemas.microsoft.com/office/drawing/2014/main" id="{BC0B799D-197B-4035-8D67-41ACEB318664}"/>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8" name="AutoShape 2" descr="http://www.link.kg/h.svg">
          <a:extLst>
            <a:ext uri="{FF2B5EF4-FFF2-40B4-BE49-F238E27FC236}">
              <a16:creationId xmlns:a16="http://schemas.microsoft.com/office/drawing/2014/main" id="{D1577460-E08D-4B24-9455-64B2385FE260}"/>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79" name="AutoShape 2" descr="http://www.link.kg/h.svg">
          <a:extLst>
            <a:ext uri="{FF2B5EF4-FFF2-40B4-BE49-F238E27FC236}">
              <a16:creationId xmlns:a16="http://schemas.microsoft.com/office/drawing/2014/main" id="{DEC5E4FB-6AFE-46DD-A7E0-07016FAE205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0" name="AutoShape 2" descr="http://www.link.kg/h.svg">
          <a:extLst>
            <a:ext uri="{FF2B5EF4-FFF2-40B4-BE49-F238E27FC236}">
              <a16:creationId xmlns:a16="http://schemas.microsoft.com/office/drawing/2014/main" id="{2E474624-9522-41DA-B8EB-C6D96F382E97}"/>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1" name="AutoShape 2" descr="http://www.link.kg/h.svg">
          <a:extLst>
            <a:ext uri="{FF2B5EF4-FFF2-40B4-BE49-F238E27FC236}">
              <a16:creationId xmlns:a16="http://schemas.microsoft.com/office/drawing/2014/main" id="{658070C7-75EB-4CA8-90DB-0310B19925E9}"/>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2" name="AutoShape 2" descr="http://www.link.kg/h.svg">
          <a:extLst>
            <a:ext uri="{FF2B5EF4-FFF2-40B4-BE49-F238E27FC236}">
              <a16:creationId xmlns:a16="http://schemas.microsoft.com/office/drawing/2014/main" id="{E50B2EF7-4C7A-445F-B20E-D57EF911FFB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3" name="AutoShape 2" descr="http://www.link.kg/h.svg">
          <a:extLst>
            <a:ext uri="{FF2B5EF4-FFF2-40B4-BE49-F238E27FC236}">
              <a16:creationId xmlns:a16="http://schemas.microsoft.com/office/drawing/2014/main" id="{0D471022-93B2-408A-86A1-6F641DA38BA4}"/>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4" name="AutoShape 2" descr="http://www.link.kg/h.svg">
          <a:extLst>
            <a:ext uri="{FF2B5EF4-FFF2-40B4-BE49-F238E27FC236}">
              <a16:creationId xmlns:a16="http://schemas.microsoft.com/office/drawing/2014/main" id="{444626F1-0348-4BCB-B2DD-255B9EC8FAEA}"/>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5" name="AutoShape 2" descr="http://www.link.kg/h.svg">
          <a:extLst>
            <a:ext uri="{FF2B5EF4-FFF2-40B4-BE49-F238E27FC236}">
              <a16:creationId xmlns:a16="http://schemas.microsoft.com/office/drawing/2014/main" id="{B6FB6621-8A5B-44CA-AFB0-7661E0410B7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6" name="AutoShape 2" descr="http://www.link.kg/h.svg">
          <a:extLst>
            <a:ext uri="{FF2B5EF4-FFF2-40B4-BE49-F238E27FC236}">
              <a16:creationId xmlns:a16="http://schemas.microsoft.com/office/drawing/2014/main" id="{85BD5799-E196-4453-8758-AC19A1187698}"/>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7" name="AutoShape 2" descr="http://www.link.kg/h.svg">
          <a:extLst>
            <a:ext uri="{FF2B5EF4-FFF2-40B4-BE49-F238E27FC236}">
              <a16:creationId xmlns:a16="http://schemas.microsoft.com/office/drawing/2014/main" id="{C26318B1-BDE4-447E-A2A1-BE5623A448B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8" name="AutoShape 2" descr="http://www.link.kg/h.svg">
          <a:extLst>
            <a:ext uri="{FF2B5EF4-FFF2-40B4-BE49-F238E27FC236}">
              <a16:creationId xmlns:a16="http://schemas.microsoft.com/office/drawing/2014/main" id="{00267AF9-D1C2-478F-8642-24BCD5FBA822}"/>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89" name="AutoShape 2" descr="http://www.link.kg/h.svg">
          <a:extLst>
            <a:ext uri="{FF2B5EF4-FFF2-40B4-BE49-F238E27FC236}">
              <a16:creationId xmlns:a16="http://schemas.microsoft.com/office/drawing/2014/main" id="{20BFBFD9-F545-4793-BA72-3519F0341CA6}"/>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0" name="AutoShape 2" descr="http://www.link.kg/h.svg">
          <a:extLst>
            <a:ext uri="{FF2B5EF4-FFF2-40B4-BE49-F238E27FC236}">
              <a16:creationId xmlns:a16="http://schemas.microsoft.com/office/drawing/2014/main" id="{0DAFD74A-D672-4EDE-A1E7-17EEF121D8E4}"/>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1" name="AutoShape 2" descr="http://www.link.kg/h.svg">
          <a:extLst>
            <a:ext uri="{FF2B5EF4-FFF2-40B4-BE49-F238E27FC236}">
              <a16:creationId xmlns:a16="http://schemas.microsoft.com/office/drawing/2014/main" id="{D6B6C1F5-3848-495B-B46E-146D5552242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2" name="AutoShape 2" descr="http://www.link.kg/h.svg">
          <a:extLst>
            <a:ext uri="{FF2B5EF4-FFF2-40B4-BE49-F238E27FC236}">
              <a16:creationId xmlns:a16="http://schemas.microsoft.com/office/drawing/2014/main" id="{762880DB-3C37-4E6B-883B-25DB4B42E44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3" name="AutoShape 2" descr="http://www.link.kg/h.svg">
          <a:extLst>
            <a:ext uri="{FF2B5EF4-FFF2-40B4-BE49-F238E27FC236}">
              <a16:creationId xmlns:a16="http://schemas.microsoft.com/office/drawing/2014/main" id="{65D248AF-457B-4F8E-9365-58FCC4F60BDE}"/>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4" name="AutoShape 2" descr="http://www.link.kg/h.svg">
          <a:extLst>
            <a:ext uri="{FF2B5EF4-FFF2-40B4-BE49-F238E27FC236}">
              <a16:creationId xmlns:a16="http://schemas.microsoft.com/office/drawing/2014/main" id="{A158ECD2-2144-4612-92B9-E369A0A735E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5" name="AutoShape 2" descr="http://www.link.kg/h.svg">
          <a:extLst>
            <a:ext uri="{FF2B5EF4-FFF2-40B4-BE49-F238E27FC236}">
              <a16:creationId xmlns:a16="http://schemas.microsoft.com/office/drawing/2014/main" id="{E0F44256-12BE-41E0-81A9-A6D2C78BA4F6}"/>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6" name="AutoShape 2" descr="http://www.link.kg/h.svg">
          <a:extLst>
            <a:ext uri="{FF2B5EF4-FFF2-40B4-BE49-F238E27FC236}">
              <a16:creationId xmlns:a16="http://schemas.microsoft.com/office/drawing/2014/main" id="{54BB8A9D-0D07-4F3C-93B8-75BE89BBE3B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7" name="AutoShape 2" descr="http://www.link.kg/h.svg">
          <a:extLst>
            <a:ext uri="{FF2B5EF4-FFF2-40B4-BE49-F238E27FC236}">
              <a16:creationId xmlns:a16="http://schemas.microsoft.com/office/drawing/2014/main" id="{D95A5491-978C-4BED-AC6B-C9EAA898732E}"/>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8" name="AutoShape 2" descr="http://www.link.kg/h.svg">
          <a:extLst>
            <a:ext uri="{FF2B5EF4-FFF2-40B4-BE49-F238E27FC236}">
              <a16:creationId xmlns:a16="http://schemas.microsoft.com/office/drawing/2014/main" id="{A401E6C0-39C1-43BD-95DB-8875AF5314C6}"/>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99" name="AutoShape 2" descr="http://www.link.kg/h.svg">
          <a:extLst>
            <a:ext uri="{FF2B5EF4-FFF2-40B4-BE49-F238E27FC236}">
              <a16:creationId xmlns:a16="http://schemas.microsoft.com/office/drawing/2014/main" id="{5F475B96-B366-4AA7-AFF7-40DC844961AC}"/>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00" name="AutoShape 2" descr="http://www.link.kg/h.svg">
          <a:extLst>
            <a:ext uri="{FF2B5EF4-FFF2-40B4-BE49-F238E27FC236}">
              <a16:creationId xmlns:a16="http://schemas.microsoft.com/office/drawing/2014/main" id="{55320B8E-DFF5-4336-A37B-E0461458220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01" name="AutoShape 2" descr="http://www.link.kg/h.svg">
          <a:extLst>
            <a:ext uri="{FF2B5EF4-FFF2-40B4-BE49-F238E27FC236}">
              <a16:creationId xmlns:a16="http://schemas.microsoft.com/office/drawing/2014/main" id="{E751288C-2E35-4F39-8983-535240F1FD3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02" name="AutoShape 2" descr="http://www.link.kg/h.svg">
          <a:extLst>
            <a:ext uri="{FF2B5EF4-FFF2-40B4-BE49-F238E27FC236}">
              <a16:creationId xmlns:a16="http://schemas.microsoft.com/office/drawing/2014/main" id="{6A19FF74-4195-4EEF-8135-2F617FFCA071}"/>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03" name="AutoShape 2" descr="http://www.link.kg/h.svg">
          <a:extLst>
            <a:ext uri="{FF2B5EF4-FFF2-40B4-BE49-F238E27FC236}">
              <a16:creationId xmlns:a16="http://schemas.microsoft.com/office/drawing/2014/main" id="{DE26737A-3759-48E0-B4A7-7FFE42BE3D1F}"/>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34</xdr:row>
      <xdr:rowOff>0</xdr:rowOff>
    </xdr:from>
    <xdr:ext cx="324612" cy="90137"/>
    <xdr:sp macro="" textlink="">
      <xdr:nvSpPr>
        <xdr:cNvPr id="104" name="AutoShape 2" descr="http://www.link.kg/h.svg">
          <a:extLst>
            <a:ext uri="{FF2B5EF4-FFF2-40B4-BE49-F238E27FC236}">
              <a16:creationId xmlns:a16="http://schemas.microsoft.com/office/drawing/2014/main" id="{2C8ED8FE-3DF3-44D7-BE6E-597273991E1B}"/>
            </a:ext>
          </a:extLst>
        </xdr:cNvPr>
        <xdr:cNvSpPr>
          <a:spLocks noChangeAspect="1" noChangeArrowheads="1"/>
        </xdr:cNvSpPr>
      </xdr:nvSpPr>
      <xdr:spPr bwMode="auto">
        <a:xfrm>
          <a:off x="58293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304800</xdr:colOff>
      <xdr:row>34</xdr:row>
      <xdr:rowOff>0</xdr:rowOff>
    </xdr:from>
    <xdr:ext cx="324612" cy="90137"/>
    <xdr:sp macro="" textlink="">
      <xdr:nvSpPr>
        <xdr:cNvPr id="105" name="AutoShape 2" descr="http://www.link.kg/h.svg">
          <a:extLst>
            <a:ext uri="{FF2B5EF4-FFF2-40B4-BE49-F238E27FC236}">
              <a16:creationId xmlns:a16="http://schemas.microsoft.com/office/drawing/2014/main" id="{75045B38-D53E-46EF-AF5C-E2BF6B2428FE}"/>
            </a:ext>
          </a:extLst>
        </xdr:cNvPr>
        <xdr:cNvSpPr>
          <a:spLocks noChangeAspect="1" noChangeArrowheads="1"/>
        </xdr:cNvSpPr>
      </xdr:nvSpPr>
      <xdr:spPr bwMode="auto">
        <a:xfrm>
          <a:off x="5867400" y="49739550"/>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34</xdr:row>
      <xdr:rowOff>0</xdr:rowOff>
    </xdr:from>
    <xdr:ext cx="324612" cy="90137"/>
    <xdr:sp macro="" textlink="">
      <xdr:nvSpPr>
        <xdr:cNvPr id="106" name="AutoShape 2" descr="http://www.link.kg/h.svg">
          <a:extLst>
            <a:ext uri="{FF2B5EF4-FFF2-40B4-BE49-F238E27FC236}">
              <a16:creationId xmlns:a16="http://schemas.microsoft.com/office/drawing/2014/main" id="{B247FE5A-25F9-4B15-B2D2-A0AB4F996951}"/>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oneCellAnchor>
    <xdr:from>
      <xdr:col>3</xdr:col>
      <xdr:colOff>266700</xdr:colOff>
      <xdr:row>34</xdr:row>
      <xdr:rowOff>0</xdr:rowOff>
    </xdr:from>
    <xdr:ext cx="324612" cy="90137"/>
    <xdr:sp macro="" textlink="">
      <xdr:nvSpPr>
        <xdr:cNvPr id="107" name="AutoShape 2" descr="http://www.link.kg/h.svg">
          <a:extLst>
            <a:ext uri="{FF2B5EF4-FFF2-40B4-BE49-F238E27FC236}">
              <a16:creationId xmlns:a16="http://schemas.microsoft.com/office/drawing/2014/main" id="{E2708462-CBB2-4D2A-AF71-F3FE56DF8CBD}"/>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oneCellAnchor>
    <xdr:from>
      <xdr:col>3</xdr:col>
      <xdr:colOff>266700</xdr:colOff>
      <xdr:row>34</xdr:row>
      <xdr:rowOff>0</xdr:rowOff>
    </xdr:from>
    <xdr:ext cx="324612" cy="90137"/>
    <xdr:sp macro="" textlink="">
      <xdr:nvSpPr>
        <xdr:cNvPr id="108" name="AutoShape 2" descr="http://www.link.kg/h.svg">
          <a:extLst>
            <a:ext uri="{FF2B5EF4-FFF2-40B4-BE49-F238E27FC236}">
              <a16:creationId xmlns:a16="http://schemas.microsoft.com/office/drawing/2014/main" id="{F770D616-318F-41D8-B0FC-5D2FF20E070D}"/>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oneCellAnchor>
    <xdr:from>
      <xdr:col>3</xdr:col>
      <xdr:colOff>266700</xdr:colOff>
      <xdr:row>34</xdr:row>
      <xdr:rowOff>0</xdr:rowOff>
    </xdr:from>
    <xdr:ext cx="324612" cy="90137"/>
    <xdr:sp macro="" textlink="">
      <xdr:nvSpPr>
        <xdr:cNvPr id="109" name="AutoShape 2" descr="http://www.link.kg/h.svg">
          <a:extLst>
            <a:ext uri="{FF2B5EF4-FFF2-40B4-BE49-F238E27FC236}">
              <a16:creationId xmlns:a16="http://schemas.microsoft.com/office/drawing/2014/main" id="{5D6AEB19-30A8-4C33-B67F-4F54A1A4425C}"/>
            </a:ext>
          </a:extLst>
        </xdr:cNvPr>
        <xdr:cNvSpPr>
          <a:spLocks noChangeAspect="1" noChangeArrowheads="1"/>
        </xdr:cNvSpPr>
      </xdr:nvSpPr>
      <xdr:spPr bwMode="auto">
        <a:xfrm>
          <a:off x="4638675" y="49739550"/>
          <a:ext cx="324612" cy="90137"/>
        </a:xfrm>
        <a:prstGeom prst="rect">
          <a:avLst/>
        </a:prstGeom>
        <a:noFill/>
        <a:ln w="9525">
          <a:noFill/>
          <a:miter lim="800000"/>
          <a:headEnd/>
          <a:tailEnd/>
        </a:ln>
      </xdr:spPr>
    </xdr:sp>
    <xdr:clientData/>
  </xdr:oneCellAnchor>
  <xdr:twoCellAnchor editAs="oneCell">
    <xdr:from>
      <xdr:col>3</xdr:col>
      <xdr:colOff>266700</xdr:colOff>
      <xdr:row>35</xdr:row>
      <xdr:rowOff>0</xdr:rowOff>
    </xdr:from>
    <xdr:to>
      <xdr:col>4</xdr:col>
      <xdr:colOff>167016</xdr:colOff>
      <xdr:row>35</xdr:row>
      <xdr:rowOff>90137</xdr:rowOff>
    </xdr:to>
    <xdr:sp macro="" textlink="">
      <xdr:nvSpPr>
        <xdr:cNvPr id="202" name="AutoShape 2" descr="http://www.link.kg/h.svg">
          <a:extLst>
            <a:ext uri="{FF2B5EF4-FFF2-40B4-BE49-F238E27FC236}">
              <a16:creationId xmlns:a16="http://schemas.microsoft.com/office/drawing/2014/main" id="{480FA25F-14F2-47EF-8434-791845CF52B1}"/>
            </a:ext>
          </a:extLst>
        </xdr:cNvPr>
        <xdr:cNvSpPr>
          <a:spLocks noChangeAspect="1" noChangeArrowheads="1"/>
        </xdr:cNvSpPr>
      </xdr:nvSpPr>
      <xdr:spPr bwMode="auto">
        <a:xfrm>
          <a:off x="3514725" y="3924300"/>
          <a:ext cx="328941"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35</xdr:row>
      <xdr:rowOff>0</xdr:rowOff>
    </xdr:from>
    <xdr:ext cx="324612" cy="90137"/>
    <xdr:sp macro="" textlink="">
      <xdr:nvSpPr>
        <xdr:cNvPr id="203" name="AutoShape 2" descr="http://www.link.kg/h.svg">
          <a:extLst>
            <a:ext uri="{FF2B5EF4-FFF2-40B4-BE49-F238E27FC236}">
              <a16:creationId xmlns:a16="http://schemas.microsoft.com/office/drawing/2014/main" id="{8BA18510-E53D-4844-91DC-74BF8D4F4CE5}"/>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04" name="AutoShape 2" descr="http://www.link.kg/h.svg">
          <a:extLst>
            <a:ext uri="{FF2B5EF4-FFF2-40B4-BE49-F238E27FC236}">
              <a16:creationId xmlns:a16="http://schemas.microsoft.com/office/drawing/2014/main" id="{FCEAE25B-E075-4BA9-9630-211EAA5C1F3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05" name="AutoShape 2" descr="http://www.link.kg/h.svg">
          <a:extLst>
            <a:ext uri="{FF2B5EF4-FFF2-40B4-BE49-F238E27FC236}">
              <a16:creationId xmlns:a16="http://schemas.microsoft.com/office/drawing/2014/main" id="{2C37E185-D34D-4FC8-AB38-C369BE483C0C}"/>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06" name="AutoShape 2" descr="http://www.link.kg/h.svg">
          <a:extLst>
            <a:ext uri="{FF2B5EF4-FFF2-40B4-BE49-F238E27FC236}">
              <a16:creationId xmlns:a16="http://schemas.microsoft.com/office/drawing/2014/main" id="{F4D69FCA-5660-4B86-AF3B-10D0E7C20CD0}"/>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07" name="AutoShape 2" descr="http://www.link.kg/h.svg">
          <a:extLst>
            <a:ext uri="{FF2B5EF4-FFF2-40B4-BE49-F238E27FC236}">
              <a16:creationId xmlns:a16="http://schemas.microsoft.com/office/drawing/2014/main" id="{19964264-6094-403B-BC23-219B8B43CD6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08" name="AutoShape 2" descr="http://www.link.kg/h.svg">
          <a:extLst>
            <a:ext uri="{FF2B5EF4-FFF2-40B4-BE49-F238E27FC236}">
              <a16:creationId xmlns:a16="http://schemas.microsoft.com/office/drawing/2014/main" id="{90181FA5-F662-4E8D-8A62-EEF60124F4F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09" name="AutoShape 2" descr="http://www.link.kg/h.svg">
          <a:extLst>
            <a:ext uri="{FF2B5EF4-FFF2-40B4-BE49-F238E27FC236}">
              <a16:creationId xmlns:a16="http://schemas.microsoft.com/office/drawing/2014/main" id="{BE7E008F-DA3D-4380-A72D-7245BFDCA27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0" name="AutoShape 2" descr="http://www.link.kg/h.svg">
          <a:extLst>
            <a:ext uri="{FF2B5EF4-FFF2-40B4-BE49-F238E27FC236}">
              <a16:creationId xmlns:a16="http://schemas.microsoft.com/office/drawing/2014/main" id="{9521D71F-9112-41BD-AD15-798D9CA4C5F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1" name="AutoShape 2" descr="http://www.link.kg/h.svg">
          <a:extLst>
            <a:ext uri="{FF2B5EF4-FFF2-40B4-BE49-F238E27FC236}">
              <a16:creationId xmlns:a16="http://schemas.microsoft.com/office/drawing/2014/main" id="{7535C808-C69B-46CA-AE90-068FC3088327}"/>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2" name="AutoShape 2" descr="http://www.link.kg/h.svg">
          <a:extLst>
            <a:ext uri="{FF2B5EF4-FFF2-40B4-BE49-F238E27FC236}">
              <a16:creationId xmlns:a16="http://schemas.microsoft.com/office/drawing/2014/main" id="{8E1EB481-D9A8-4B4D-BED2-7584E450A34F}"/>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3" name="AutoShape 2" descr="http://www.link.kg/h.svg">
          <a:extLst>
            <a:ext uri="{FF2B5EF4-FFF2-40B4-BE49-F238E27FC236}">
              <a16:creationId xmlns:a16="http://schemas.microsoft.com/office/drawing/2014/main" id="{372A26C4-A143-4BE9-B2FB-23317476DADA}"/>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4" name="AutoShape 2" descr="http://www.link.kg/h.svg">
          <a:extLst>
            <a:ext uri="{FF2B5EF4-FFF2-40B4-BE49-F238E27FC236}">
              <a16:creationId xmlns:a16="http://schemas.microsoft.com/office/drawing/2014/main" id="{589F7836-4862-4A7E-AD12-AE14431BEA09}"/>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5" name="AutoShape 2" descr="http://www.link.kg/h.svg">
          <a:extLst>
            <a:ext uri="{FF2B5EF4-FFF2-40B4-BE49-F238E27FC236}">
              <a16:creationId xmlns:a16="http://schemas.microsoft.com/office/drawing/2014/main" id="{DF9D9E42-C5B4-4B84-9A66-CA1E8BB905D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6" name="AutoShape 2" descr="http://www.link.kg/h.svg">
          <a:extLst>
            <a:ext uri="{FF2B5EF4-FFF2-40B4-BE49-F238E27FC236}">
              <a16:creationId xmlns:a16="http://schemas.microsoft.com/office/drawing/2014/main" id="{4D5EFB48-D5DA-4DED-BAD6-CE695CED4E86}"/>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7" name="AutoShape 2" descr="http://www.link.kg/h.svg">
          <a:extLst>
            <a:ext uri="{FF2B5EF4-FFF2-40B4-BE49-F238E27FC236}">
              <a16:creationId xmlns:a16="http://schemas.microsoft.com/office/drawing/2014/main" id="{26248D55-1A7B-42F0-9991-7B9A4CBBE595}"/>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8" name="AutoShape 2" descr="http://www.link.kg/h.svg">
          <a:extLst>
            <a:ext uri="{FF2B5EF4-FFF2-40B4-BE49-F238E27FC236}">
              <a16:creationId xmlns:a16="http://schemas.microsoft.com/office/drawing/2014/main" id="{DD2AC444-470D-422C-A365-DB18DE206D5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19" name="AutoShape 2" descr="http://www.link.kg/h.svg">
          <a:extLst>
            <a:ext uri="{FF2B5EF4-FFF2-40B4-BE49-F238E27FC236}">
              <a16:creationId xmlns:a16="http://schemas.microsoft.com/office/drawing/2014/main" id="{882286A5-EBFC-4373-991E-54B0C9BEDF26}"/>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0" name="AutoShape 2" descr="http://www.link.kg/h.svg">
          <a:extLst>
            <a:ext uri="{FF2B5EF4-FFF2-40B4-BE49-F238E27FC236}">
              <a16:creationId xmlns:a16="http://schemas.microsoft.com/office/drawing/2014/main" id="{59CD0A9E-0D9B-42E1-BCE6-D5EA40C3ECB6}"/>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1" name="AutoShape 2" descr="http://www.link.kg/h.svg">
          <a:extLst>
            <a:ext uri="{FF2B5EF4-FFF2-40B4-BE49-F238E27FC236}">
              <a16:creationId xmlns:a16="http://schemas.microsoft.com/office/drawing/2014/main" id="{C8F4EA81-C4B7-4DF5-B487-541EDD43EC3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2" name="AutoShape 2" descr="http://www.link.kg/h.svg">
          <a:extLst>
            <a:ext uri="{FF2B5EF4-FFF2-40B4-BE49-F238E27FC236}">
              <a16:creationId xmlns:a16="http://schemas.microsoft.com/office/drawing/2014/main" id="{68427728-BE49-4D11-B352-805AC67725F5}"/>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3" name="AutoShape 2" descr="http://www.link.kg/h.svg">
          <a:extLst>
            <a:ext uri="{FF2B5EF4-FFF2-40B4-BE49-F238E27FC236}">
              <a16:creationId xmlns:a16="http://schemas.microsoft.com/office/drawing/2014/main" id="{71939106-2EE6-4294-B87F-6D74AB0CBD9A}"/>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4" name="AutoShape 2" descr="http://www.link.kg/h.svg">
          <a:extLst>
            <a:ext uri="{FF2B5EF4-FFF2-40B4-BE49-F238E27FC236}">
              <a16:creationId xmlns:a16="http://schemas.microsoft.com/office/drawing/2014/main" id="{8A71E58D-DCA6-4E49-8FD4-6C05AC615E5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5" name="AutoShape 2" descr="http://www.link.kg/h.svg">
          <a:extLst>
            <a:ext uri="{FF2B5EF4-FFF2-40B4-BE49-F238E27FC236}">
              <a16:creationId xmlns:a16="http://schemas.microsoft.com/office/drawing/2014/main" id="{89A2E675-10E4-4BF7-A32D-AC174FFFCCA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6" name="AutoShape 2" descr="http://www.link.kg/h.svg">
          <a:extLst>
            <a:ext uri="{FF2B5EF4-FFF2-40B4-BE49-F238E27FC236}">
              <a16:creationId xmlns:a16="http://schemas.microsoft.com/office/drawing/2014/main" id="{86097C60-1749-45FC-A112-8F19FC88AB0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7" name="AutoShape 2" descr="http://www.link.kg/h.svg">
          <a:extLst>
            <a:ext uri="{FF2B5EF4-FFF2-40B4-BE49-F238E27FC236}">
              <a16:creationId xmlns:a16="http://schemas.microsoft.com/office/drawing/2014/main" id="{0544669E-038E-4742-A86E-CA54D364BDC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8" name="AutoShape 2" descr="http://www.link.kg/h.svg">
          <a:extLst>
            <a:ext uri="{FF2B5EF4-FFF2-40B4-BE49-F238E27FC236}">
              <a16:creationId xmlns:a16="http://schemas.microsoft.com/office/drawing/2014/main" id="{AA98D7AF-5912-4F95-8349-83B084A320D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29" name="AutoShape 2" descr="http://www.link.kg/h.svg">
          <a:extLst>
            <a:ext uri="{FF2B5EF4-FFF2-40B4-BE49-F238E27FC236}">
              <a16:creationId xmlns:a16="http://schemas.microsoft.com/office/drawing/2014/main" id="{292F8664-4DB0-4966-BA16-B0570D9165C3}"/>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0" name="AutoShape 2" descr="http://www.link.kg/h.svg">
          <a:extLst>
            <a:ext uri="{FF2B5EF4-FFF2-40B4-BE49-F238E27FC236}">
              <a16:creationId xmlns:a16="http://schemas.microsoft.com/office/drawing/2014/main" id="{5B607FE8-6A5D-417D-9E9F-776CDE083E5E}"/>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1" name="AutoShape 2" descr="http://www.link.kg/h.svg">
          <a:extLst>
            <a:ext uri="{FF2B5EF4-FFF2-40B4-BE49-F238E27FC236}">
              <a16:creationId xmlns:a16="http://schemas.microsoft.com/office/drawing/2014/main" id="{532D21CB-54DF-405F-A3AB-9275B1F721C2}"/>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2" name="AutoShape 2" descr="http://www.link.kg/h.svg">
          <a:extLst>
            <a:ext uri="{FF2B5EF4-FFF2-40B4-BE49-F238E27FC236}">
              <a16:creationId xmlns:a16="http://schemas.microsoft.com/office/drawing/2014/main" id="{0A1E503A-FBE1-4F6E-A528-F47F0B6B6FE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3" name="AutoShape 2" descr="http://www.link.kg/h.svg">
          <a:extLst>
            <a:ext uri="{FF2B5EF4-FFF2-40B4-BE49-F238E27FC236}">
              <a16:creationId xmlns:a16="http://schemas.microsoft.com/office/drawing/2014/main" id="{DEE0C367-AA8F-46E6-8AB7-BF25F5E8B8AF}"/>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4" name="AutoShape 2" descr="http://www.link.kg/h.svg">
          <a:extLst>
            <a:ext uri="{FF2B5EF4-FFF2-40B4-BE49-F238E27FC236}">
              <a16:creationId xmlns:a16="http://schemas.microsoft.com/office/drawing/2014/main" id="{CC73BEFE-0ECB-41DE-8F3D-F6723728800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5" name="AutoShape 2" descr="http://www.link.kg/h.svg">
          <a:extLst>
            <a:ext uri="{FF2B5EF4-FFF2-40B4-BE49-F238E27FC236}">
              <a16:creationId xmlns:a16="http://schemas.microsoft.com/office/drawing/2014/main" id="{A93556E6-2B27-44C2-B663-8D92EA147E9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6" name="AutoShape 2" descr="http://www.link.kg/h.svg">
          <a:extLst>
            <a:ext uri="{FF2B5EF4-FFF2-40B4-BE49-F238E27FC236}">
              <a16:creationId xmlns:a16="http://schemas.microsoft.com/office/drawing/2014/main" id="{D3B4CA7D-A62B-49E1-83C4-D78BD3BF9F5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7" name="AutoShape 2" descr="http://www.link.kg/h.svg">
          <a:extLst>
            <a:ext uri="{FF2B5EF4-FFF2-40B4-BE49-F238E27FC236}">
              <a16:creationId xmlns:a16="http://schemas.microsoft.com/office/drawing/2014/main" id="{60100D45-FCD1-4D5A-8A74-F56C2BF6DE89}"/>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8" name="AutoShape 2" descr="http://www.link.kg/h.svg">
          <a:extLst>
            <a:ext uri="{FF2B5EF4-FFF2-40B4-BE49-F238E27FC236}">
              <a16:creationId xmlns:a16="http://schemas.microsoft.com/office/drawing/2014/main" id="{CCD19562-98AB-4BCB-8707-FA1EA44E4A5B}"/>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39" name="AutoShape 2" descr="http://www.link.kg/h.svg">
          <a:extLst>
            <a:ext uri="{FF2B5EF4-FFF2-40B4-BE49-F238E27FC236}">
              <a16:creationId xmlns:a16="http://schemas.microsoft.com/office/drawing/2014/main" id="{6E26E826-8275-4E8A-B17A-B5E464E903BB}"/>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40" name="AutoShape 2" descr="http://www.link.kg/h.svg">
          <a:extLst>
            <a:ext uri="{FF2B5EF4-FFF2-40B4-BE49-F238E27FC236}">
              <a16:creationId xmlns:a16="http://schemas.microsoft.com/office/drawing/2014/main" id="{38F1E5DE-86DC-40EB-9B29-9B056A022258}"/>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41" name="AutoShape 2" descr="http://www.link.kg/h.svg">
          <a:extLst>
            <a:ext uri="{FF2B5EF4-FFF2-40B4-BE49-F238E27FC236}">
              <a16:creationId xmlns:a16="http://schemas.microsoft.com/office/drawing/2014/main" id="{591D8CDE-A0CA-42E8-9D84-211301E325B7}"/>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42" name="AutoShape 2" descr="http://www.link.kg/h.svg">
          <a:extLst>
            <a:ext uri="{FF2B5EF4-FFF2-40B4-BE49-F238E27FC236}">
              <a16:creationId xmlns:a16="http://schemas.microsoft.com/office/drawing/2014/main" id="{EED262B6-6103-446A-A56E-6FBAEF5CAC4C}"/>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43" name="AutoShape 2" descr="http://www.link.kg/h.svg">
          <a:extLst>
            <a:ext uri="{FF2B5EF4-FFF2-40B4-BE49-F238E27FC236}">
              <a16:creationId xmlns:a16="http://schemas.microsoft.com/office/drawing/2014/main" id="{3F5A3DE3-7876-4C3B-9097-20C7053810E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35</xdr:row>
      <xdr:rowOff>0</xdr:rowOff>
    </xdr:from>
    <xdr:ext cx="324612" cy="90137"/>
    <xdr:sp macro="" textlink="">
      <xdr:nvSpPr>
        <xdr:cNvPr id="244" name="AutoShape 2" descr="http://www.link.kg/h.svg">
          <a:extLst>
            <a:ext uri="{FF2B5EF4-FFF2-40B4-BE49-F238E27FC236}">
              <a16:creationId xmlns:a16="http://schemas.microsoft.com/office/drawing/2014/main" id="{9AA13DBE-366B-4654-86FB-3F931E725015}"/>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oneCellAnchor>
    <xdr:from>
      <xdr:col>3</xdr:col>
      <xdr:colOff>266700</xdr:colOff>
      <xdr:row>35</xdr:row>
      <xdr:rowOff>0</xdr:rowOff>
    </xdr:from>
    <xdr:ext cx="324612" cy="90137"/>
    <xdr:sp macro="" textlink="">
      <xdr:nvSpPr>
        <xdr:cNvPr id="245" name="AutoShape 2" descr="http://www.link.kg/h.svg">
          <a:extLst>
            <a:ext uri="{FF2B5EF4-FFF2-40B4-BE49-F238E27FC236}">
              <a16:creationId xmlns:a16="http://schemas.microsoft.com/office/drawing/2014/main" id="{44F72E3B-9DA1-47B9-B840-AAE14B1A3964}"/>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oneCellAnchor>
    <xdr:from>
      <xdr:col>3</xdr:col>
      <xdr:colOff>266700</xdr:colOff>
      <xdr:row>35</xdr:row>
      <xdr:rowOff>0</xdr:rowOff>
    </xdr:from>
    <xdr:ext cx="324612" cy="90137"/>
    <xdr:sp macro="" textlink="">
      <xdr:nvSpPr>
        <xdr:cNvPr id="246" name="AutoShape 2" descr="http://www.link.kg/h.svg">
          <a:extLst>
            <a:ext uri="{FF2B5EF4-FFF2-40B4-BE49-F238E27FC236}">
              <a16:creationId xmlns:a16="http://schemas.microsoft.com/office/drawing/2014/main" id="{4E54A8FF-A51B-434C-AC1C-C845DE241162}"/>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oneCellAnchor>
    <xdr:from>
      <xdr:col>3</xdr:col>
      <xdr:colOff>266700</xdr:colOff>
      <xdr:row>35</xdr:row>
      <xdr:rowOff>0</xdr:rowOff>
    </xdr:from>
    <xdr:ext cx="324612" cy="90137"/>
    <xdr:sp macro="" textlink="">
      <xdr:nvSpPr>
        <xdr:cNvPr id="247" name="AutoShape 2" descr="http://www.link.kg/h.svg">
          <a:extLst>
            <a:ext uri="{FF2B5EF4-FFF2-40B4-BE49-F238E27FC236}">
              <a16:creationId xmlns:a16="http://schemas.microsoft.com/office/drawing/2014/main" id="{760D3652-8E67-4599-943A-DB42BB858108}"/>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twoCellAnchor editAs="oneCell">
    <xdr:from>
      <xdr:col>3</xdr:col>
      <xdr:colOff>266700</xdr:colOff>
      <xdr:row>35</xdr:row>
      <xdr:rowOff>0</xdr:rowOff>
    </xdr:from>
    <xdr:to>
      <xdr:col>4</xdr:col>
      <xdr:colOff>167016</xdr:colOff>
      <xdr:row>35</xdr:row>
      <xdr:rowOff>90137</xdr:rowOff>
    </xdr:to>
    <xdr:sp macro="" textlink="">
      <xdr:nvSpPr>
        <xdr:cNvPr id="248" name="AutoShape 2" descr="http://www.link.kg/h.svg">
          <a:extLst>
            <a:ext uri="{FF2B5EF4-FFF2-40B4-BE49-F238E27FC236}">
              <a16:creationId xmlns:a16="http://schemas.microsoft.com/office/drawing/2014/main" id="{F8E27B57-215C-4E12-AE0E-6BAF904720CA}"/>
            </a:ext>
          </a:extLst>
        </xdr:cNvPr>
        <xdr:cNvSpPr>
          <a:spLocks noChangeAspect="1" noChangeArrowheads="1"/>
        </xdr:cNvSpPr>
      </xdr:nvSpPr>
      <xdr:spPr bwMode="auto">
        <a:xfrm>
          <a:off x="3514725" y="3924300"/>
          <a:ext cx="328941" cy="90137"/>
        </a:xfrm>
        <a:prstGeom prst="rect">
          <a:avLst/>
        </a:prstGeom>
        <a:noFill/>
        <a:ln w="9525">
          <a:noFill/>
          <a:miter lim="800000"/>
          <a:headEnd/>
          <a:tailEnd/>
        </a:ln>
      </xdr:spPr>
      <xdr:txBody>
        <a:bodyPr/>
        <a:lstStyle/>
        <a:p>
          <a:endParaRPr lang="ru-RU"/>
        </a:p>
      </xdr:txBody>
    </xdr:sp>
    <xdr:clientData/>
  </xdr:twoCellAnchor>
  <xdr:oneCellAnchor>
    <xdr:from>
      <xdr:col>5</xdr:col>
      <xdr:colOff>266700</xdr:colOff>
      <xdr:row>35</xdr:row>
      <xdr:rowOff>0</xdr:rowOff>
    </xdr:from>
    <xdr:ext cx="324612" cy="90137"/>
    <xdr:sp macro="" textlink="">
      <xdr:nvSpPr>
        <xdr:cNvPr id="249" name="AutoShape 2" descr="http://www.link.kg/h.svg">
          <a:extLst>
            <a:ext uri="{FF2B5EF4-FFF2-40B4-BE49-F238E27FC236}">
              <a16:creationId xmlns:a16="http://schemas.microsoft.com/office/drawing/2014/main" id="{50749332-F742-4F5A-9FDA-B9AD28AF95B9}"/>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0" name="AutoShape 2" descr="http://www.link.kg/h.svg">
          <a:extLst>
            <a:ext uri="{FF2B5EF4-FFF2-40B4-BE49-F238E27FC236}">
              <a16:creationId xmlns:a16="http://schemas.microsoft.com/office/drawing/2014/main" id="{AF5A54B9-4342-4A2F-8D81-B004F789B350}"/>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1" name="AutoShape 2" descr="http://www.link.kg/h.svg">
          <a:extLst>
            <a:ext uri="{FF2B5EF4-FFF2-40B4-BE49-F238E27FC236}">
              <a16:creationId xmlns:a16="http://schemas.microsoft.com/office/drawing/2014/main" id="{B32589ED-C47A-4324-8C5F-44B309725C2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2" name="AutoShape 2" descr="http://www.link.kg/h.svg">
          <a:extLst>
            <a:ext uri="{FF2B5EF4-FFF2-40B4-BE49-F238E27FC236}">
              <a16:creationId xmlns:a16="http://schemas.microsoft.com/office/drawing/2014/main" id="{0F707517-D7D7-48D8-9B3D-84A763AD360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3" name="AutoShape 2" descr="http://www.link.kg/h.svg">
          <a:extLst>
            <a:ext uri="{FF2B5EF4-FFF2-40B4-BE49-F238E27FC236}">
              <a16:creationId xmlns:a16="http://schemas.microsoft.com/office/drawing/2014/main" id="{4495D6D0-2A5E-4500-9F3A-16A0CF3C0ED3}"/>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4" name="AutoShape 2" descr="http://www.link.kg/h.svg">
          <a:extLst>
            <a:ext uri="{FF2B5EF4-FFF2-40B4-BE49-F238E27FC236}">
              <a16:creationId xmlns:a16="http://schemas.microsoft.com/office/drawing/2014/main" id="{447FA126-1923-488E-B500-BD67D92483C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5" name="AutoShape 2" descr="http://www.link.kg/h.svg">
          <a:extLst>
            <a:ext uri="{FF2B5EF4-FFF2-40B4-BE49-F238E27FC236}">
              <a16:creationId xmlns:a16="http://schemas.microsoft.com/office/drawing/2014/main" id="{43CBAEC9-D451-4199-8504-0FB829AE5308}"/>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6" name="AutoShape 2" descr="http://www.link.kg/h.svg">
          <a:extLst>
            <a:ext uri="{FF2B5EF4-FFF2-40B4-BE49-F238E27FC236}">
              <a16:creationId xmlns:a16="http://schemas.microsoft.com/office/drawing/2014/main" id="{2E7635E6-94EA-4A95-849C-781DADB151C7}"/>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7" name="AutoShape 2" descr="http://www.link.kg/h.svg">
          <a:extLst>
            <a:ext uri="{FF2B5EF4-FFF2-40B4-BE49-F238E27FC236}">
              <a16:creationId xmlns:a16="http://schemas.microsoft.com/office/drawing/2014/main" id="{A7842F5C-9542-4FF0-81A7-DEFC6AECEC4C}"/>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8" name="AutoShape 2" descr="http://www.link.kg/h.svg">
          <a:extLst>
            <a:ext uri="{FF2B5EF4-FFF2-40B4-BE49-F238E27FC236}">
              <a16:creationId xmlns:a16="http://schemas.microsoft.com/office/drawing/2014/main" id="{A7E32129-9EC2-41C5-9EF9-2388250696B8}"/>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59" name="AutoShape 2" descr="http://www.link.kg/h.svg">
          <a:extLst>
            <a:ext uri="{FF2B5EF4-FFF2-40B4-BE49-F238E27FC236}">
              <a16:creationId xmlns:a16="http://schemas.microsoft.com/office/drawing/2014/main" id="{804EED0B-B9CE-4051-99C1-6A55B654F44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0" name="AutoShape 2" descr="http://www.link.kg/h.svg">
          <a:extLst>
            <a:ext uri="{FF2B5EF4-FFF2-40B4-BE49-F238E27FC236}">
              <a16:creationId xmlns:a16="http://schemas.microsoft.com/office/drawing/2014/main" id="{E4A99228-4D18-44E2-910E-4BF94C67D73F}"/>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1" name="AutoShape 2" descr="http://www.link.kg/h.svg">
          <a:extLst>
            <a:ext uri="{FF2B5EF4-FFF2-40B4-BE49-F238E27FC236}">
              <a16:creationId xmlns:a16="http://schemas.microsoft.com/office/drawing/2014/main" id="{7FA1A6EA-C688-4520-AAD9-8FFD9361DAB7}"/>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2" name="AutoShape 2" descr="http://www.link.kg/h.svg">
          <a:extLst>
            <a:ext uri="{FF2B5EF4-FFF2-40B4-BE49-F238E27FC236}">
              <a16:creationId xmlns:a16="http://schemas.microsoft.com/office/drawing/2014/main" id="{55E5F089-CD9B-42BD-B135-922CA441F3C4}"/>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3" name="AutoShape 2" descr="http://www.link.kg/h.svg">
          <a:extLst>
            <a:ext uri="{FF2B5EF4-FFF2-40B4-BE49-F238E27FC236}">
              <a16:creationId xmlns:a16="http://schemas.microsoft.com/office/drawing/2014/main" id="{3756FBFC-304D-4169-A464-3F356CAE1E0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4" name="AutoShape 2" descr="http://www.link.kg/h.svg">
          <a:extLst>
            <a:ext uri="{FF2B5EF4-FFF2-40B4-BE49-F238E27FC236}">
              <a16:creationId xmlns:a16="http://schemas.microsoft.com/office/drawing/2014/main" id="{E8C6C6B7-CFA0-4E90-93D4-6B24895CEA4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5" name="AutoShape 2" descr="http://www.link.kg/h.svg">
          <a:extLst>
            <a:ext uri="{FF2B5EF4-FFF2-40B4-BE49-F238E27FC236}">
              <a16:creationId xmlns:a16="http://schemas.microsoft.com/office/drawing/2014/main" id="{8998B19C-A37F-453F-81C4-7835B5C801E5}"/>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6" name="AutoShape 2" descr="http://www.link.kg/h.svg">
          <a:extLst>
            <a:ext uri="{FF2B5EF4-FFF2-40B4-BE49-F238E27FC236}">
              <a16:creationId xmlns:a16="http://schemas.microsoft.com/office/drawing/2014/main" id="{31384D84-6116-4B8F-BFA5-F571851AC2F7}"/>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7" name="AutoShape 2" descr="http://www.link.kg/h.svg">
          <a:extLst>
            <a:ext uri="{FF2B5EF4-FFF2-40B4-BE49-F238E27FC236}">
              <a16:creationId xmlns:a16="http://schemas.microsoft.com/office/drawing/2014/main" id="{D3F6827A-740B-4789-B183-3CA7692D68A6}"/>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8" name="AutoShape 2" descr="http://www.link.kg/h.svg">
          <a:extLst>
            <a:ext uri="{FF2B5EF4-FFF2-40B4-BE49-F238E27FC236}">
              <a16:creationId xmlns:a16="http://schemas.microsoft.com/office/drawing/2014/main" id="{8A6375F6-5781-4A03-B627-1F54AFAB67AC}"/>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69" name="AutoShape 2" descr="http://www.link.kg/h.svg">
          <a:extLst>
            <a:ext uri="{FF2B5EF4-FFF2-40B4-BE49-F238E27FC236}">
              <a16:creationId xmlns:a16="http://schemas.microsoft.com/office/drawing/2014/main" id="{1F1A981E-CA48-4DDB-8363-699E4F7EC57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0" name="AutoShape 2" descr="http://www.link.kg/h.svg">
          <a:extLst>
            <a:ext uri="{FF2B5EF4-FFF2-40B4-BE49-F238E27FC236}">
              <a16:creationId xmlns:a16="http://schemas.microsoft.com/office/drawing/2014/main" id="{E7A1F493-A810-46D0-AC57-D2FAE3DB9DE3}"/>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1" name="AutoShape 2" descr="http://www.link.kg/h.svg">
          <a:extLst>
            <a:ext uri="{FF2B5EF4-FFF2-40B4-BE49-F238E27FC236}">
              <a16:creationId xmlns:a16="http://schemas.microsoft.com/office/drawing/2014/main" id="{38821F4D-F336-4E27-8310-3B6EB908E383}"/>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2" name="AutoShape 2" descr="http://www.link.kg/h.svg">
          <a:extLst>
            <a:ext uri="{FF2B5EF4-FFF2-40B4-BE49-F238E27FC236}">
              <a16:creationId xmlns:a16="http://schemas.microsoft.com/office/drawing/2014/main" id="{A6E3674E-D02B-41E1-8EA2-903E718E6AA8}"/>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3" name="AutoShape 2" descr="http://www.link.kg/h.svg">
          <a:extLst>
            <a:ext uri="{FF2B5EF4-FFF2-40B4-BE49-F238E27FC236}">
              <a16:creationId xmlns:a16="http://schemas.microsoft.com/office/drawing/2014/main" id="{F605B58E-270E-456E-BDB0-D42AB93DEAE8}"/>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4" name="AutoShape 2" descr="http://www.link.kg/h.svg">
          <a:extLst>
            <a:ext uri="{FF2B5EF4-FFF2-40B4-BE49-F238E27FC236}">
              <a16:creationId xmlns:a16="http://schemas.microsoft.com/office/drawing/2014/main" id="{2E3492B9-41D9-4943-BA36-A90F8D8CF643}"/>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5" name="AutoShape 2" descr="http://www.link.kg/h.svg">
          <a:extLst>
            <a:ext uri="{FF2B5EF4-FFF2-40B4-BE49-F238E27FC236}">
              <a16:creationId xmlns:a16="http://schemas.microsoft.com/office/drawing/2014/main" id="{44B742C5-856C-451C-9CE4-A12B19778D10}"/>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6" name="AutoShape 2" descr="http://www.link.kg/h.svg">
          <a:extLst>
            <a:ext uri="{FF2B5EF4-FFF2-40B4-BE49-F238E27FC236}">
              <a16:creationId xmlns:a16="http://schemas.microsoft.com/office/drawing/2014/main" id="{844DCB75-15E1-44D9-A37C-8C53C91733AA}"/>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7" name="AutoShape 2" descr="http://www.link.kg/h.svg">
          <a:extLst>
            <a:ext uri="{FF2B5EF4-FFF2-40B4-BE49-F238E27FC236}">
              <a16:creationId xmlns:a16="http://schemas.microsoft.com/office/drawing/2014/main" id="{A6814B32-B5B3-4B8E-8369-C8CB1295A34C}"/>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8" name="AutoShape 2" descr="http://www.link.kg/h.svg">
          <a:extLst>
            <a:ext uri="{FF2B5EF4-FFF2-40B4-BE49-F238E27FC236}">
              <a16:creationId xmlns:a16="http://schemas.microsoft.com/office/drawing/2014/main" id="{ABCA5869-7B56-461E-9E8D-F1CE708762D5}"/>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79" name="AutoShape 2" descr="http://www.link.kg/h.svg">
          <a:extLst>
            <a:ext uri="{FF2B5EF4-FFF2-40B4-BE49-F238E27FC236}">
              <a16:creationId xmlns:a16="http://schemas.microsoft.com/office/drawing/2014/main" id="{7EB88A01-D4E8-4427-A625-012C16D0C405}"/>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0" name="AutoShape 2" descr="http://www.link.kg/h.svg">
          <a:extLst>
            <a:ext uri="{FF2B5EF4-FFF2-40B4-BE49-F238E27FC236}">
              <a16:creationId xmlns:a16="http://schemas.microsoft.com/office/drawing/2014/main" id="{3B4E0B75-D711-40BB-A686-8E664E9E266C}"/>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1" name="AutoShape 2" descr="http://www.link.kg/h.svg">
          <a:extLst>
            <a:ext uri="{FF2B5EF4-FFF2-40B4-BE49-F238E27FC236}">
              <a16:creationId xmlns:a16="http://schemas.microsoft.com/office/drawing/2014/main" id="{153E636B-2DB6-4E81-B72A-38AD27CCC7A7}"/>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2" name="AutoShape 2" descr="http://www.link.kg/h.svg">
          <a:extLst>
            <a:ext uri="{FF2B5EF4-FFF2-40B4-BE49-F238E27FC236}">
              <a16:creationId xmlns:a16="http://schemas.microsoft.com/office/drawing/2014/main" id="{C6DDF61B-4F04-4E39-B1CB-39ECFB9AB5DE}"/>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3" name="AutoShape 2" descr="http://www.link.kg/h.svg">
          <a:extLst>
            <a:ext uri="{FF2B5EF4-FFF2-40B4-BE49-F238E27FC236}">
              <a16:creationId xmlns:a16="http://schemas.microsoft.com/office/drawing/2014/main" id="{54FB1D62-AA63-4A46-A62E-2B44364F281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4" name="AutoShape 2" descr="http://www.link.kg/h.svg">
          <a:extLst>
            <a:ext uri="{FF2B5EF4-FFF2-40B4-BE49-F238E27FC236}">
              <a16:creationId xmlns:a16="http://schemas.microsoft.com/office/drawing/2014/main" id="{B207DF27-9225-4CAD-90B8-D77077EBCC1F}"/>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5" name="AutoShape 2" descr="http://www.link.kg/h.svg">
          <a:extLst>
            <a:ext uri="{FF2B5EF4-FFF2-40B4-BE49-F238E27FC236}">
              <a16:creationId xmlns:a16="http://schemas.microsoft.com/office/drawing/2014/main" id="{925D38B8-C112-4ED0-A9EE-648FBC573E69}"/>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6" name="AutoShape 2" descr="http://www.link.kg/h.svg">
          <a:extLst>
            <a:ext uri="{FF2B5EF4-FFF2-40B4-BE49-F238E27FC236}">
              <a16:creationId xmlns:a16="http://schemas.microsoft.com/office/drawing/2014/main" id="{BEB7CD07-61B6-47F1-AB30-96AB4FF22E62}"/>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7" name="AutoShape 2" descr="http://www.link.kg/h.svg">
          <a:extLst>
            <a:ext uri="{FF2B5EF4-FFF2-40B4-BE49-F238E27FC236}">
              <a16:creationId xmlns:a16="http://schemas.microsoft.com/office/drawing/2014/main" id="{41D3321A-D650-48CE-ACB3-0703DBCA5FC1}"/>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266700</xdr:colOff>
      <xdr:row>35</xdr:row>
      <xdr:rowOff>0</xdr:rowOff>
    </xdr:from>
    <xdr:ext cx="324612" cy="90137"/>
    <xdr:sp macro="" textlink="">
      <xdr:nvSpPr>
        <xdr:cNvPr id="288" name="AutoShape 2" descr="http://www.link.kg/h.svg">
          <a:extLst>
            <a:ext uri="{FF2B5EF4-FFF2-40B4-BE49-F238E27FC236}">
              <a16:creationId xmlns:a16="http://schemas.microsoft.com/office/drawing/2014/main" id="{91B639FC-CA33-481D-8D98-0C7C90ED94FD}"/>
            </a:ext>
          </a:extLst>
        </xdr:cNvPr>
        <xdr:cNvSpPr>
          <a:spLocks noChangeAspect="1" noChangeArrowheads="1"/>
        </xdr:cNvSpPr>
      </xdr:nvSpPr>
      <xdr:spPr bwMode="auto">
        <a:xfrm>
          <a:off x="45148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5</xdr:col>
      <xdr:colOff>304800</xdr:colOff>
      <xdr:row>35</xdr:row>
      <xdr:rowOff>0</xdr:rowOff>
    </xdr:from>
    <xdr:ext cx="324612" cy="90137"/>
    <xdr:sp macro="" textlink="">
      <xdr:nvSpPr>
        <xdr:cNvPr id="289" name="AutoShape 2" descr="http://www.link.kg/h.svg">
          <a:extLst>
            <a:ext uri="{FF2B5EF4-FFF2-40B4-BE49-F238E27FC236}">
              <a16:creationId xmlns:a16="http://schemas.microsoft.com/office/drawing/2014/main" id="{AD4A0603-D368-4A81-899D-293C3E2171DA}"/>
            </a:ext>
          </a:extLst>
        </xdr:cNvPr>
        <xdr:cNvSpPr>
          <a:spLocks noChangeAspect="1" noChangeArrowheads="1"/>
        </xdr:cNvSpPr>
      </xdr:nvSpPr>
      <xdr:spPr bwMode="auto">
        <a:xfrm>
          <a:off x="4552950" y="3924300"/>
          <a:ext cx="324612" cy="90137"/>
        </a:xfrm>
        <a:prstGeom prst="rect">
          <a:avLst/>
        </a:prstGeom>
        <a:noFill/>
        <a:ln w="9525">
          <a:noFill/>
          <a:miter lim="800000"/>
          <a:headEnd/>
          <a:tailEnd/>
        </a:ln>
      </xdr:spPr>
      <xdr:txBody>
        <a:bodyPr/>
        <a:lstStyle/>
        <a:p>
          <a:endParaRPr lang="ru-RU"/>
        </a:p>
      </xdr:txBody>
    </xdr:sp>
    <xdr:clientData/>
  </xdr:oneCellAnchor>
  <xdr:oneCellAnchor>
    <xdr:from>
      <xdr:col>3</xdr:col>
      <xdr:colOff>266700</xdr:colOff>
      <xdr:row>35</xdr:row>
      <xdr:rowOff>0</xdr:rowOff>
    </xdr:from>
    <xdr:ext cx="324612" cy="90137"/>
    <xdr:sp macro="" textlink="">
      <xdr:nvSpPr>
        <xdr:cNvPr id="290" name="AutoShape 2" descr="http://www.link.kg/h.svg">
          <a:extLst>
            <a:ext uri="{FF2B5EF4-FFF2-40B4-BE49-F238E27FC236}">
              <a16:creationId xmlns:a16="http://schemas.microsoft.com/office/drawing/2014/main" id="{EB9D1DBD-E78B-410E-9148-B224422975BB}"/>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oneCellAnchor>
    <xdr:from>
      <xdr:col>3</xdr:col>
      <xdr:colOff>266700</xdr:colOff>
      <xdr:row>35</xdr:row>
      <xdr:rowOff>0</xdr:rowOff>
    </xdr:from>
    <xdr:ext cx="324612" cy="90137"/>
    <xdr:sp macro="" textlink="">
      <xdr:nvSpPr>
        <xdr:cNvPr id="291" name="AutoShape 2" descr="http://www.link.kg/h.svg">
          <a:extLst>
            <a:ext uri="{FF2B5EF4-FFF2-40B4-BE49-F238E27FC236}">
              <a16:creationId xmlns:a16="http://schemas.microsoft.com/office/drawing/2014/main" id="{02542263-C54A-4C85-86F7-D08E4D131FF1}"/>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oneCellAnchor>
    <xdr:from>
      <xdr:col>3</xdr:col>
      <xdr:colOff>266700</xdr:colOff>
      <xdr:row>35</xdr:row>
      <xdr:rowOff>0</xdr:rowOff>
    </xdr:from>
    <xdr:ext cx="324612" cy="90137"/>
    <xdr:sp macro="" textlink="">
      <xdr:nvSpPr>
        <xdr:cNvPr id="292" name="AutoShape 2" descr="http://www.link.kg/h.svg">
          <a:extLst>
            <a:ext uri="{FF2B5EF4-FFF2-40B4-BE49-F238E27FC236}">
              <a16:creationId xmlns:a16="http://schemas.microsoft.com/office/drawing/2014/main" id="{96EA049A-EDE7-4D2B-95B3-506C0248B679}"/>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oneCellAnchor>
    <xdr:from>
      <xdr:col>3</xdr:col>
      <xdr:colOff>266700</xdr:colOff>
      <xdr:row>35</xdr:row>
      <xdr:rowOff>0</xdr:rowOff>
    </xdr:from>
    <xdr:ext cx="324612" cy="90137"/>
    <xdr:sp macro="" textlink="">
      <xdr:nvSpPr>
        <xdr:cNvPr id="293" name="AutoShape 2" descr="http://www.link.kg/h.svg">
          <a:extLst>
            <a:ext uri="{FF2B5EF4-FFF2-40B4-BE49-F238E27FC236}">
              <a16:creationId xmlns:a16="http://schemas.microsoft.com/office/drawing/2014/main" id="{807E753D-34B0-46AF-94D3-00A66469053C}"/>
            </a:ext>
          </a:extLst>
        </xdr:cNvPr>
        <xdr:cNvSpPr>
          <a:spLocks noChangeAspect="1" noChangeArrowheads="1"/>
        </xdr:cNvSpPr>
      </xdr:nvSpPr>
      <xdr:spPr bwMode="auto">
        <a:xfrm>
          <a:off x="3514725" y="3924300"/>
          <a:ext cx="324612" cy="90137"/>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1"/>
  <sheetViews>
    <sheetView tabSelected="1" topLeftCell="A32" workbookViewId="0">
      <selection activeCell="J33" sqref="J33"/>
    </sheetView>
  </sheetViews>
  <sheetFormatPr defaultRowHeight="15" x14ac:dyDescent="0.25"/>
  <cols>
    <col min="1" max="1" width="5.42578125" style="1" customWidth="1"/>
    <col min="2" max="2" width="53.140625" style="1" customWidth="1"/>
    <col min="3" max="3" width="7" style="1" customWidth="1"/>
    <col min="4" max="4" width="6.42578125" style="1" customWidth="1"/>
    <col min="5" max="5" width="11.42578125" style="1" customWidth="1"/>
    <col min="6" max="6" width="65.85546875" style="1" customWidth="1"/>
    <col min="7" max="7" width="12.7109375" style="1" customWidth="1"/>
    <col min="8" max="8" width="9.7109375" style="1" customWidth="1"/>
    <col min="9" max="9" width="11.28515625" style="1" customWidth="1"/>
    <col min="10" max="10" width="12.85546875" style="1" customWidth="1"/>
    <col min="11" max="11" width="19.7109375" style="1" customWidth="1"/>
    <col min="12" max="13" width="9.140625" style="24"/>
    <col min="14" max="16384" width="9.140625" style="1"/>
  </cols>
  <sheetData>
    <row r="1" spans="1:15" x14ac:dyDescent="0.25">
      <c r="A1" s="1" t="s">
        <v>0</v>
      </c>
      <c r="J1" s="51" t="s">
        <v>1</v>
      </c>
      <c r="K1" s="51"/>
      <c r="L1" s="47"/>
      <c r="M1" s="48" t="s">
        <v>0</v>
      </c>
    </row>
    <row r="2" spans="1:15" ht="15" customHeight="1" x14ac:dyDescent="0.25">
      <c r="A2" s="52" t="s">
        <v>21</v>
      </c>
      <c r="B2" s="52"/>
      <c r="C2" s="52"/>
      <c r="D2" s="52"/>
      <c r="E2" s="52"/>
      <c r="F2" s="52"/>
      <c r="G2" s="52"/>
      <c r="H2" s="52"/>
      <c r="I2" s="52"/>
      <c r="J2" s="52"/>
      <c r="L2" s="48"/>
      <c r="M2" s="48"/>
    </row>
    <row r="3" spans="1:15" ht="31.5" customHeight="1" x14ac:dyDescent="0.25">
      <c r="A3" s="53" t="s">
        <v>2</v>
      </c>
      <c r="B3" s="54" t="s">
        <v>3</v>
      </c>
      <c r="C3" s="55" t="s">
        <v>4</v>
      </c>
      <c r="D3" s="54" t="s">
        <v>5</v>
      </c>
      <c r="E3" s="54" t="s">
        <v>6</v>
      </c>
      <c r="F3" s="54" t="s">
        <v>7</v>
      </c>
      <c r="G3" s="56" t="s">
        <v>8</v>
      </c>
      <c r="H3" s="56"/>
      <c r="I3" s="56"/>
      <c r="J3" s="56"/>
      <c r="K3" s="56" t="s">
        <v>9</v>
      </c>
      <c r="L3" s="49" t="s">
        <v>18</v>
      </c>
      <c r="M3" s="49"/>
    </row>
    <row r="4" spans="1:15" ht="55.5" customHeight="1" x14ac:dyDescent="0.25">
      <c r="A4" s="53"/>
      <c r="B4" s="54"/>
      <c r="C4" s="55"/>
      <c r="D4" s="54"/>
      <c r="E4" s="54"/>
      <c r="F4" s="54"/>
      <c r="G4" s="27" t="s">
        <v>22</v>
      </c>
      <c r="H4" s="27" t="s">
        <v>23</v>
      </c>
      <c r="I4" s="27" t="s">
        <v>24</v>
      </c>
      <c r="J4" s="28" t="s">
        <v>25</v>
      </c>
      <c r="K4" s="56"/>
      <c r="L4" s="20" t="s">
        <v>19</v>
      </c>
      <c r="M4" s="20" t="s">
        <v>20</v>
      </c>
      <c r="O4" s="1" t="s">
        <v>0</v>
      </c>
    </row>
    <row r="5" spans="1:15" ht="15" customHeight="1" x14ac:dyDescent="0.25">
      <c r="A5" s="19">
        <v>1</v>
      </c>
      <c r="B5" s="2">
        <v>2</v>
      </c>
      <c r="C5" s="3">
        <v>3</v>
      </c>
      <c r="D5" s="2">
        <v>4</v>
      </c>
      <c r="E5" s="2">
        <v>5</v>
      </c>
      <c r="F5" s="2">
        <v>6</v>
      </c>
      <c r="G5" s="2">
        <v>7</v>
      </c>
      <c r="H5" s="4">
        <v>8</v>
      </c>
      <c r="I5" s="5">
        <v>9</v>
      </c>
      <c r="J5" s="2">
        <v>10</v>
      </c>
      <c r="K5" s="6">
        <v>11</v>
      </c>
      <c r="L5" s="21">
        <v>12</v>
      </c>
      <c r="M5" s="22">
        <v>13</v>
      </c>
      <c r="O5" s="1" t="s">
        <v>0</v>
      </c>
    </row>
    <row r="6" spans="1:15" ht="90.75" customHeight="1" x14ac:dyDescent="0.25">
      <c r="A6" s="7" t="s">
        <v>10</v>
      </c>
      <c r="B6" s="25" t="s">
        <v>27</v>
      </c>
      <c r="C6" s="29" t="s">
        <v>26</v>
      </c>
      <c r="D6" s="29">
        <v>435</v>
      </c>
      <c r="E6" s="9">
        <v>693</v>
      </c>
      <c r="F6" s="30" t="s">
        <v>28</v>
      </c>
      <c r="G6" s="8">
        <f t="shared" ref="G6:G31" si="0">E6*D6</f>
        <v>301455</v>
      </c>
      <c r="H6" s="8">
        <f t="shared" ref="H6:H31" si="1">G6*1%</f>
        <v>3014.55</v>
      </c>
      <c r="I6" s="9">
        <f t="shared" ref="I6:I31" si="2">G6*12%</f>
        <v>36174.6</v>
      </c>
      <c r="J6" s="9">
        <f t="shared" ref="J6:J31" si="3">I6+H6+G6</f>
        <v>340644.15</v>
      </c>
      <c r="K6" s="20"/>
      <c r="L6" s="23"/>
      <c r="M6" s="23"/>
    </row>
    <row r="7" spans="1:15" ht="168.75" customHeight="1" x14ac:dyDescent="0.25">
      <c r="A7" s="7" t="s">
        <v>12</v>
      </c>
      <c r="B7" s="25" t="s">
        <v>29</v>
      </c>
      <c r="C7" s="29" t="s">
        <v>26</v>
      </c>
      <c r="D7" s="29">
        <v>3.5</v>
      </c>
      <c r="E7" s="9">
        <v>2475</v>
      </c>
      <c r="F7" s="30" t="s">
        <v>30</v>
      </c>
      <c r="G7" s="8">
        <f t="shared" si="0"/>
        <v>8662.5</v>
      </c>
      <c r="H7" s="8">
        <f t="shared" si="1"/>
        <v>86.625</v>
      </c>
      <c r="I7" s="9">
        <f t="shared" si="2"/>
        <v>1039.5</v>
      </c>
      <c r="J7" s="9">
        <f t="shared" si="3"/>
        <v>9788.625</v>
      </c>
      <c r="K7" s="20"/>
      <c r="L7" s="23"/>
      <c r="M7" s="23"/>
    </row>
    <row r="8" spans="1:15" ht="156" customHeight="1" x14ac:dyDescent="0.25">
      <c r="A8" s="7" t="s">
        <v>13</v>
      </c>
      <c r="B8" s="25" t="s">
        <v>31</v>
      </c>
      <c r="C8" s="29" t="s">
        <v>26</v>
      </c>
      <c r="D8" s="29">
        <v>60</v>
      </c>
      <c r="E8" s="9">
        <v>445.5</v>
      </c>
      <c r="F8" s="30" t="s">
        <v>32</v>
      </c>
      <c r="G8" s="8">
        <f t="shared" si="0"/>
        <v>26730</v>
      </c>
      <c r="H8" s="8">
        <f t="shared" si="1"/>
        <v>267.3</v>
      </c>
      <c r="I8" s="9">
        <f t="shared" si="2"/>
        <v>3207.6</v>
      </c>
      <c r="J8" s="9">
        <f t="shared" si="3"/>
        <v>30204.9</v>
      </c>
      <c r="K8" s="20"/>
      <c r="L8" s="23"/>
      <c r="M8" s="23"/>
    </row>
    <row r="9" spans="1:15" ht="117.75" customHeight="1" x14ac:dyDescent="0.25">
      <c r="A9" s="7" t="s">
        <v>14</v>
      </c>
      <c r="B9" s="25" t="s">
        <v>34</v>
      </c>
      <c r="C9" s="29" t="s">
        <v>26</v>
      </c>
      <c r="D9" s="29">
        <v>50</v>
      </c>
      <c r="E9" s="9">
        <v>396</v>
      </c>
      <c r="F9" s="32" t="s">
        <v>35</v>
      </c>
      <c r="G9" s="8">
        <f t="shared" si="0"/>
        <v>19800</v>
      </c>
      <c r="H9" s="8">
        <f t="shared" si="1"/>
        <v>198</v>
      </c>
      <c r="I9" s="9">
        <f t="shared" si="2"/>
        <v>2376</v>
      </c>
      <c r="J9" s="9">
        <f t="shared" si="3"/>
        <v>22374</v>
      </c>
      <c r="K9" s="20"/>
      <c r="L9" s="23"/>
      <c r="M9" s="23"/>
    </row>
    <row r="10" spans="1:15" ht="81" customHeight="1" x14ac:dyDescent="0.25">
      <c r="A10" s="7" t="s">
        <v>15</v>
      </c>
      <c r="B10" s="25" t="s">
        <v>37</v>
      </c>
      <c r="C10" s="29" t="s">
        <v>38</v>
      </c>
      <c r="D10" s="29">
        <v>150</v>
      </c>
      <c r="E10" s="9">
        <v>4.95</v>
      </c>
      <c r="F10" s="31" t="s">
        <v>39</v>
      </c>
      <c r="G10" s="8">
        <f t="shared" si="0"/>
        <v>742.5</v>
      </c>
      <c r="H10" s="8">
        <f t="shared" si="1"/>
        <v>7.4249999999999998</v>
      </c>
      <c r="I10" s="9">
        <f t="shared" si="2"/>
        <v>89.1</v>
      </c>
      <c r="J10" s="9">
        <f t="shared" si="3"/>
        <v>839.02499999999998</v>
      </c>
      <c r="K10" s="20"/>
      <c r="L10" s="23"/>
      <c r="M10" s="23"/>
    </row>
    <row r="11" spans="1:15" ht="61.5" customHeight="1" x14ac:dyDescent="0.25">
      <c r="A11" s="7" t="s">
        <v>16</v>
      </c>
      <c r="B11" s="25" t="s">
        <v>41</v>
      </c>
      <c r="C11" s="29" t="s">
        <v>26</v>
      </c>
      <c r="D11" s="29">
        <v>60</v>
      </c>
      <c r="E11" s="9">
        <v>44.55</v>
      </c>
      <c r="F11" s="30" t="s">
        <v>42</v>
      </c>
      <c r="G11" s="8">
        <f t="shared" si="0"/>
        <v>2673</v>
      </c>
      <c r="H11" s="8">
        <f t="shared" si="1"/>
        <v>26.73</v>
      </c>
      <c r="I11" s="9">
        <f t="shared" si="2"/>
        <v>320.76</v>
      </c>
      <c r="J11" s="9">
        <f t="shared" si="3"/>
        <v>3020.49</v>
      </c>
      <c r="K11" s="20"/>
      <c r="L11" s="23"/>
      <c r="M11" s="23"/>
    </row>
    <row r="12" spans="1:15" ht="122.25" customHeight="1" x14ac:dyDescent="0.25">
      <c r="A12" s="7" t="s">
        <v>33</v>
      </c>
      <c r="B12" s="25" t="s">
        <v>44</v>
      </c>
      <c r="C12" s="29" t="s">
        <v>38</v>
      </c>
      <c r="D12" s="29">
        <v>36</v>
      </c>
      <c r="E12" s="9">
        <v>118.8</v>
      </c>
      <c r="F12" s="31" t="s">
        <v>45</v>
      </c>
      <c r="G12" s="8">
        <f t="shared" si="0"/>
        <v>4276.8</v>
      </c>
      <c r="H12" s="8">
        <f t="shared" si="1"/>
        <v>42.768000000000001</v>
      </c>
      <c r="I12" s="9">
        <f t="shared" si="2"/>
        <v>513.21600000000001</v>
      </c>
      <c r="J12" s="9">
        <f t="shared" si="3"/>
        <v>4832.7840000000006</v>
      </c>
      <c r="K12" s="20"/>
      <c r="L12" s="41"/>
      <c r="M12" s="41"/>
    </row>
    <row r="13" spans="1:15" ht="124.5" customHeight="1" x14ac:dyDescent="0.25">
      <c r="A13" s="7" t="s">
        <v>36</v>
      </c>
      <c r="B13" s="25" t="s">
        <v>47</v>
      </c>
      <c r="C13" s="29" t="s">
        <v>38</v>
      </c>
      <c r="D13" s="29">
        <v>4</v>
      </c>
      <c r="E13" s="9">
        <v>148.5</v>
      </c>
      <c r="F13" s="30" t="s">
        <v>48</v>
      </c>
      <c r="G13" s="8">
        <f t="shared" si="0"/>
        <v>594</v>
      </c>
      <c r="H13" s="8">
        <f t="shared" si="1"/>
        <v>5.94</v>
      </c>
      <c r="I13" s="9">
        <f t="shared" si="2"/>
        <v>71.28</v>
      </c>
      <c r="J13" s="9">
        <f t="shared" si="3"/>
        <v>671.22</v>
      </c>
      <c r="K13" s="20"/>
      <c r="L13" s="41"/>
      <c r="M13" s="41"/>
    </row>
    <row r="14" spans="1:15" ht="63.75" customHeight="1" x14ac:dyDescent="0.25">
      <c r="A14" s="7" t="s">
        <v>40</v>
      </c>
      <c r="B14" s="25" t="s">
        <v>50</v>
      </c>
      <c r="C14" s="29" t="s">
        <v>38</v>
      </c>
      <c r="D14" s="29">
        <v>12</v>
      </c>
      <c r="E14" s="9">
        <v>198</v>
      </c>
      <c r="F14" s="31" t="s">
        <v>51</v>
      </c>
      <c r="G14" s="8">
        <f t="shared" si="0"/>
        <v>2376</v>
      </c>
      <c r="H14" s="8">
        <f t="shared" si="1"/>
        <v>23.76</v>
      </c>
      <c r="I14" s="9">
        <f t="shared" si="2"/>
        <v>285.12</v>
      </c>
      <c r="J14" s="9">
        <f t="shared" si="3"/>
        <v>2684.88</v>
      </c>
      <c r="K14" s="20"/>
      <c r="L14" s="41"/>
      <c r="M14" s="41"/>
    </row>
    <row r="15" spans="1:15" ht="138" customHeight="1" x14ac:dyDescent="0.25">
      <c r="A15" s="7" t="s">
        <v>43</v>
      </c>
      <c r="B15" s="25" t="s">
        <v>53</v>
      </c>
      <c r="C15" s="29" t="s">
        <v>54</v>
      </c>
      <c r="D15" s="29">
        <v>140</v>
      </c>
      <c r="E15" s="9">
        <v>1.98</v>
      </c>
      <c r="F15" s="33" t="s">
        <v>55</v>
      </c>
      <c r="G15" s="8">
        <f t="shared" si="0"/>
        <v>277.2</v>
      </c>
      <c r="H15" s="8">
        <f t="shared" si="1"/>
        <v>2.7719999999999998</v>
      </c>
      <c r="I15" s="9">
        <f t="shared" si="2"/>
        <v>33.263999999999996</v>
      </c>
      <c r="J15" s="9">
        <f t="shared" si="3"/>
        <v>313.23599999999999</v>
      </c>
      <c r="K15" s="20"/>
      <c r="L15" s="41"/>
      <c r="M15" s="41"/>
    </row>
    <row r="16" spans="1:15" ht="102.75" customHeight="1" x14ac:dyDescent="0.25">
      <c r="A16" s="7" t="s">
        <v>46</v>
      </c>
      <c r="B16" s="34" t="s">
        <v>57</v>
      </c>
      <c r="C16" s="35" t="s">
        <v>38</v>
      </c>
      <c r="D16" s="29">
        <v>100</v>
      </c>
      <c r="E16" s="9">
        <v>9.9</v>
      </c>
      <c r="F16" s="30" t="s">
        <v>58</v>
      </c>
      <c r="G16" s="8">
        <f t="shared" si="0"/>
        <v>990</v>
      </c>
      <c r="H16" s="8">
        <f t="shared" si="1"/>
        <v>9.9</v>
      </c>
      <c r="I16" s="9">
        <f t="shared" si="2"/>
        <v>118.8</v>
      </c>
      <c r="J16" s="9">
        <f t="shared" si="3"/>
        <v>1118.7</v>
      </c>
      <c r="K16" s="20"/>
      <c r="L16" s="41"/>
      <c r="M16" s="41"/>
    </row>
    <row r="17" spans="1:16" ht="122.25" customHeight="1" x14ac:dyDescent="0.25">
      <c r="A17" s="7" t="s">
        <v>49</v>
      </c>
      <c r="B17" s="25" t="s">
        <v>60</v>
      </c>
      <c r="C17" s="29" t="s">
        <v>38</v>
      </c>
      <c r="D17" s="29">
        <v>150</v>
      </c>
      <c r="E17" s="9">
        <v>3.96</v>
      </c>
      <c r="F17" s="30" t="s">
        <v>61</v>
      </c>
      <c r="G17" s="8">
        <f t="shared" si="0"/>
        <v>594</v>
      </c>
      <c r="H17" s="8">
        <f t="shared" si="1"/>
        <v>5.94</v>
      </c>
      <c r="I17" s="9">
        <f t="shared" si="2"/>
        <v>71.28</v>
      </c>
      <c r="J17" s="9">
        <f t="shared" si="3"/>
        <v>671.22</v>
      </c>
      <c r="K17" s="20"/>
      <c r="L17" s="41"/>
      <c r="M17" s="41"/>
    </row>
    <row r="18" spans="1:16" ht="125.25" customHeight="1" x14ac:dyDescent="0.25">
      <c r="A18" s="7" t="s">
        <v>52</v>
      </c>
      <c r="B18" s="25" t="s">
        <v>63</v>
      </c>
      <c r="C18" s="29" t="s">
        <v>38</v>
      </c>
      <c r="D18" s="29">
        <v>50</v>
      </c>
      <c r="E18" s="9">
        <v>5.94</v>
      </c>
      <c r="F18" s="30" t="s">
        <v>64</v>
      </c>
      <c r="G18" s="8">
        <f t="shared" si="0"/>
        <v>297</v>
      </c>
      <c r="H18" s="8">
        <f t="shared" si="1"/>
        <v>2.97</v>
      </c>
      <c r="I18" s="9">
        <f t="shared" si="2"/>
        <v>35.64</v>
      </c>
      <c r="J18" s="9">
        <f t="shared" si="3"/>
        <v>335.61</v>
      </c>
      <c r="K18" s="20"/>
      <c r="L18" s="25"/>
      <c r="M18" s="25"/>
    </row>
    <row r="19" spans="1:16" ht="140.25" customHeight="1" x14ac:dyDescent="0.25">
      <c r="A19" s="7" t="s">
        <v>56</v>
      </c>
      <c r="B19" s="36" t="s">
        <v>66</v>
      </c>
      <c r="C19" s="37" t="s">
        <v>38</v>
      </c>
      <c r="D19" s="37">
        <v>92</v>
      </c>
      <c r="E19" s="57">
        <v>11.88</v>
      </c>
      <c r="F19" s="30" t="s">
        <v>67</v>
      </c>
      <c r="G19" s="8">
        <f t="shared" si="0"/>
        <v>1092.96</v>
      </c>
      <c r="H19" s="8">
        <f t="shared" si="1"/>
        <v>10.929600000000001</v>
      </c>
      <c r="I19" s="9">
        <f t="shared" si="2"/>
        <v>131.15520000000001</v>
      </c>
      <c r="J19" s="9">
        <f t="shared" si="3"/>
        <v>1235.0448000000001</v>
      </c>
      <c r="K19" s="20"/>
      <c r="L19" s="25"/>
      <c r="M19" s="25"/>
    </row>
    <row r="20" spans="1:16" ht="106.5" customHeight="1" x14ac:dyDescent="0.25">
      <c r="A20" s="7" t="s">
        <v>59</v>
      </c>
      <c r="B20" s="25" t="s">
        <v>69</v>
      </c>
      <c r="C20" s="29" t="s">
        <v>70</v>
      </c>
      <c r="D20" s="29">
        <v>1</v>
      </c>
      <c r="E20" s="9">
        <v>148.5</v>
      </c>
      <c r="F20" s="30" t="s">
        <v>71</v>
      </c>
      <c r="G20" s="8">
        <f t="shared" si="0"/>
        <v>148.5</v>
      </c>
      <c r="H20" s="8">
        <f t="shared" si="1"/>
        <v>1.4850000000000001</v>
      </c>
      <c r="I20" s="9">
        <f t="shared" si="2"/>
        <v>17.82</v>
      </c>
      <c r="J20" s="9">
        <f t="shared" si="3"/>
        <v>167.80500000000001</v>
      </c>
      <c r="K20" s="20"/>
      <c r="L20" s="25"/>
      <c r="M20" s="25"/>
    </row>
    <row r="21" spans="1:16" ht="60.75" customHeight="1" x14ac:dyDescent="0.25">
      <c r="A21" s="7" t="s">
        <v>62</v>
      </c>
      <c r="B21" s="25" t="s">
        <v>73</v>
      </c>
      <c r="C21" s="29" t="s">
        <v>54</v>
      </c>
      <c r="D21" s="29">
        <v>30</v>
      </c>
      <c r="E21" s="9">
        <v>3.96</v>
      </c>
      <c r="F21" s="30" t="s">
        <v>74</v>
      </c>
      <c r="G21" s="8">
        <f t="shared" si="0"/>
        <v>118.8</v>
      </c>
      <c r="H21" s="8">
        <f t="shared" si="1"/>
        <v>1.1879999999999999</v>
      </c>
      <c r="I21" s="9">
        <f t="shared" si="2"/>
        <v>14.255999999999998</v>
      </c>
      <c r="J21" s="9">
        <f t="shared" si="3"/>
        <v>134.244</v>
      </c>
      <c r="K21" s="20"/>
      <c r="L21" s="25"/>
      <c r="M21" s="25"/>
    </row>
    <row r="22" spans="1:16" ht="125.25" customHeight="1" x14ac:dyDescent="0.25">
      <c r="A22" s="7" t="s">
        <v>65</v>
      </c>
      <c r="B22" s="25" t="s">
        <v>76</v>
      </c>
      <c r="C22" s="29" t="s">
        <v>11</v>
      </c>
      <c r="D22" s="29">
        <v>2.0499999999999998</v>
      </c>
      <c r="E22" s="9">
        <v>1613.7</v>
      </c>
      <c r="F22" s="30" t="s">
        <v>77</v>
      </c>
      <c r="G22" s="8">
        <f t="shared" si="0"/>
        <v>3308.0849999999996</v>
      </c>
      <c r="H22" s="8">
        <f t="shared" si="1"/>
        <v>33.080849999999998</v>
      </c>
      <c r="I22" s="9">
        <f t="shared" si="2"/>
        <v>396.97019999999992</v>
      </c>
      <c r="J22" s="9">
        <f t="shared" si="3"/>
        <v>3738.1360499999996</v>
      </c>
      <c r="K22" s="20"/>
      <c r="L22" s="25"/>
      <c r="M22" s="25"/>
    </row>
    <row r="23" spans="1:16" ht="94.5" customHeight="1" x14ac:dyDescent="0.25">
      <c r="A23" s="7" t="s">
        <v>68</v>
      </c>
      <c r="B23" s="25" t="s">
        <v>81</v>
      </c>
      <c r="C23" s="29" t="s">
        <v>26</v>
      </c>
      <c r="D23" s="29">
        <v>500</v>
      </c>
      <c r="E23" s="9">
        <v>13.86</v>
      </c>
      <c r="F23" s="38" t="s">
        <v>82</v>
      </c>
      <c r="G23" s="8">
        <f t="shared" si="0"/>
        <v>6930</v>
      </c>
      <c r="H23" s="8">
        <f t="shared" si="1"/>
        <v>69.3</v>
      </c>
      <c r="I23" s="9">
        <f t="shared" si="2"/>
        <v>831.6</v>
      </c>
      <c r="J23" s="9">
        <f t="shared" si="3"/>
        <v>7830.9</v>
      </c>
      <c r="K23" s="20"/>
      <c r="L23" s="25"/>
      <c r="M23" s="25"/>
    </row>
    <row r="24" spans="1:16" ht="227.25" customHeight="1" x14ac:dyDescent="0.25">
      <c r="A24" s="7" t="s">
        <v>72</v>
      </c>
      <c r="B24" s="25" t="s">
        <v>84</v>
      </c>
      <c r="C24" s="29" t="s">
        <v>26</v>
      </c>
      <c r="D24" s="29">
        <v>176</v>
      </c>
      <c r="E24" s="9">
        <v>29.7</v>
      </c>
      <c r="F24" s="30" t="s">
        <v>85</v>
      </c>
      <c r="G24" s="8">
        <f t="shared" si="0"/>
        <v>5227.2</v>
      </c>
      <c r="H24" s="8">
        <f t="shared" si="1"/>
        <v>52.271999999999998</v>
      </c>
      <c r="I24" s="9">
        <f t="shared" si="2"/>
        <v>627.26400000000001</v>
      </c>
      <c r="J24" s="9">
        <f t="shared" si="3"/>
        <v>5906.7359999999999</v>
      </c>
      <c r="K24" s="20"/>
      <c r="L24" s="25"/>
      <c r="M24" s="25"/>
    </row>
    <row r="25" spans="1:16" ht="230.25" customHeight="1" x14ac:dyDescent="0.25">
      <c r="A25" s="7" t="s">
        <v>75</v>
      </c>
      <c r="B25" s="25" t="s">
        <v>87</v>
      </c>
      <c r="C25" s="29" t="s">
        <v>26</v>
      </c>
      <c r="D25" s="29">
        <v>150</v>
      </c>
      <c r="E25" s="9">
        <v>19.8</v>
      </c>
      <c r="F25" s="30" t="s">
        <v>88</v>
      </c>
      <c r="G25" s="8">
        <f t="shared" si="0"/>
        <v>2970</v>
      </c>
      <c r="H25" s="8">
        <f t="shared" si="1"/>
        <v>29.7</v>
      </c>
      <c r="I25" s="9">
        <f t="shared" si="2"/>
        <v>356.4</v>
      </c>
      <c r="J25" s="9">
        <f t="shared" si="3"/>
        <v>3356.1</v>
      </c>
      <c r="K25" s="20"/>
      <c r="L25" s="25"/>
      <c r="M25" s="25"/>
    </row>
    <row r="26" spans="1:16" ht="84" customHeight="1" x14ac:dyDescent="0.25">
      <c r="A26" s="7" t="s">
        <v>78</v>
      </c>
      <c r="B26" s="25" t="s">
        <v>90</v>
      </c>
      <c r="C26" s="29" t="s">
        <v>91</v>
      </c>
      <c r="D26" s="29">
        <v>54</v>
      </c>
      <c r="E26" s="9">
        <v>7.0884</v>
      </c>
      <c r="F26" s="30" t="s">
        <v>92</v>
      </c>
      <c r="G26" s="8">
        <f t="shared" si="0"/>
        <v>382.77359999999999</v>
      </c>
      <c r="H26" s="8">
        <f t="shared" si="1"/>
        <v>3.8277359999999998</v>
      </c>
      <c r="I26" s="9">
        <f t="shared" si="2"/>
        <v>45.932831999999998</v>
      </c>
      <c r="J26" s="9">
        <f t="shared" si="3"/>
        <v>432.53416799999997</v>
      </c>
      <c r="K26" s="20"/>
      <c r="L26" s="25"/>
      <c r="M26" s="25"/>
    </row>
    <row r="27" spans="1:16" ht="227.25" customHeight="1" x14ac:dyDescent="0.25">
      <c r="A27" s="7" t="s">
        <v>79</v>
      </c>
      <c r="B27" s="25" t="s">
        <v>93</v>
      </c>
      <c r="C27" s="29" t="s">
        <v>26</v>
      </c>
      <c r="D27" s="29">
        <v>100</v>
      </c>
      <c r="E27" s="9">
        <v>15.84</v>
      </c>
      <c r="F27" s="31" t="s">
        <v>94</v>
      </c>
      <c r="G27" s="8">
        <f t="shared" si="0"/>
        <v>1584</v>
      </c>
      <c r="H27" s="8">
        <f t="shared" si="1"/>
        <v>15.84</v>
      </c>
      <c r="I27" s="9">
        <f t="shared" si="2"/>
        <v>190.07999999999998</v>
      </c>
      <c r="J27" s="9">
        <f t="shared" si="3"/>
        <v>1789.92</v>
      </c>
      <c r="K27" s="20"/>
      <c r="L27" s="25"/>
      <c r="M27" s="25"/>
    </row>
    <row r="28" spans="1:16" ht="141.75" customHeight="1" x14ac:dyDescent="0.25">
      <c r="A28" s="7" t="s">
        <v>80</v>
      </c>
      <c r="B28" s="34" t="s">
        <v>95</v>
      </c>
      <c r="C28" s="35" t="s">
        <v>26</v>
      </c>
      <c r="D28" s="29">
        <v>30</v>
      </c>
      <c r="E28" s="9">
        <v>69.3</v>
      </c>
      <c r="F28" s="30" t="s">
        <v>96</v>
      </c>
      <c r="G28" s="8">
        <f t="shared" si="0"/>
        <v>2079</v>
      </c>
      <c r="H28" s="8">
        <f t="shared" si="1"/>
        <v>20.79</v>
      </c>
      <c r="I28" s="9">
        <f t="shared" si="2"/>
        <v>249.48</v>
      </c>
      <c r="J28" s="9">
        <f t="shared" si="3"/>
        <v>2349.27</v>
      </c>
      <c r="K28" s="20"/>
      <c r="L28" s="25"/>
      <c r="M28" s="25"/>
    </row>
    <row r="29" spans="1:16" ht="72.75" customHeight="1" x14ac:dyDescent="0.25">
      <c r="A29" s="7" t="s">
        <v>83</v>
      </c>
      <c r="B29" s="34" t="s">
        <v>97</v>
      </c>
      <c r="C29" s="35" t="s">
        <v>26</v>
      </c>
      <c r="D29" s="29">
        <v>250</v>
      </c>
      <c r="E29" s="9">
        <v>207.9</v>
      </c>
      <c r="F29" s="31" t="s">
        <v>98</v>
      </c>
      <c r="G29" s="8">
        <f t="shared" si="0"/>
        <v>51975</v>
      </c>
      <c r="H29" s="8">
        <f t="shared" si="1"/>
        <v>519.75</v>
      </c>
      <c r="I29" s="9">
        <f t="shared" si="2"/>
        <v>6237</v>
      </c>
      <c r="J29" s="9">
        <f t="shared" si="3"/>
        <v>58731.75</v>
      </c>
      <c r="K29" s="20"/>
      <c r="L29" s="25"/>
      <c r="M29" s="25"/>
    </row>
    <row r="30" spans="1:16" ht="60.75" customHeight="1" x14ac:dyDescent="0.25">
      <c r="A30" s="7" t="s">
        <v>86</v>
      </c>
      <c r="B30" s="34" t="s">
        <v>99</v>
      </c>
      <c r="C30" s="35" t="s">
        <v>26</v>
      </c>
      <c r="D30" s="29">
        <v>200</v>
      </c>
      <c r="E30" s="9">
        <v>8.91</v>
      </c>
      <c r="F30" s="33" t="s">
        <v>100</v>
      </c>
      <c r="G30" s="8">
        <f t="shared" si="0"/>
        <v>1782</v>
      </c>
      <c r="H30" s="8">
        <f t="shared" si="1"/>
        <v>17.82</v>
      </c>
      <c r="I30" s="9">
        <f t="shared" si="2"/>
        <v>213.84</v>
      </c>
      <c r="J30" s="9">
        <f t="shared" si="3"/>
        <v>2013.66</v>
      </c>
      <c r="K30" s="20"/>
      <c r="L30" s="25"/>
      <c r="M30" s="25"/>
    </row>
    <row r="31" spans="1:16" ht="49.5" customHeight="1" x14ac:dyDescent="0.25">
      <c r="A31" s="7" t="s">
        <v>89</v>
      </c>
      <c r="B31" s="25" t="s">
        <v>101</v>
      </c>
      <c r="C31" s="29" t="s">
        <v>26</v>
      </c>
      <c r="D31" s="29">
        <v>4</v>
      </c>
      <c r="E31" s="9">
        <v>31.68</v>
      </c>
      <c r="F31" s="33" t="s">
        <v>102</v>
      </c>
      <c r="G31" s="8">
        <f t="shared" si="0"/>
        <v>126.72</v>
      </c>
      <c r="H31" s="8">
        <f t="shared" si="1"/>
        <v>1.2672000000000001</v>
      </c>
      <c r="I31" s="9">
        <f t="shared" si="2"/>
        <v>15.206399999999999</v>
      </c>
      <c r="J31" s="9">
        <f t="shared" si="3"/>
        <v>143.1936</v>
      </c>
      <c r="K31" s="6"/>
      <c r="L31" s="25"/>
      <c r="M31" s="25"/>
      <c r="O31" s="26"/>
      <c r="P31" s="26"/>
    </row>
    <row r="32" spans="1:16" ht="15" customHeight="1" x14ac:dyDescent="0.25">
      <c r="A32" s="19"/>
      <c r="B32" s="6" t="s">
        <v>17</v>
      </c>
      <c r="C32" s="3"/>
      <c r="D32" s="2"/>
      <c r="E32" s="2"/>
      <c r="F32" s="2"/>
      <c r="G32" s="10"/>
      <c r="H32" s="10"/>
      <c r="I32" s="10"/>
      <c r="J32" s="10">
        <f>SUM(J6:J31)</f>
        <v>505328.13361799985</v>
      </c>
      <c r="K32" s="6"/>
      <c r="L32" s="25"/>
      <c r="M32" s="25"/>
    </row>
    <row r="33" spans="1:13" ht="17.25" customHeight="1" x14ac:dyDescent="0.25">
      <c r="A33" s="11"/>
      <c r="B33" s="18"/>
      <c r="C33" s="12"/>
      <c r="D33" s="13"/>
      <c r="E33" s="13"/>
      <c r="F33" s="13"/>
      <c r="G33" s="13"/>
      <c r="H33" s="14"/>
      <c r="I33" s="14"/>
      <c r="J33" s="14"/>
      <c r="K33" s="18"/>
      <c r="L33" s="40"/>
      <c r="M33" s="40"/>
    </row>
    <row r="34" spans="1:13" ht="15" customHeight="1" x14ac:dyDescent="0.25">
      <c r="B34" s="15"/>
      <c r="C34" s="15"/>
      <c r="D34" s="15"/>
      <c r="E34" s="15"/>
      <c r="F34" s="50"/>
      <c r="G34" s="50"/>
      <c r="H34" s="50"/>
      <c r="J34" s="1" t="s">
        <v>0</v>
      </c>
      <c r="L34" s="40"/>
      <c r="M34" s="40"/>
    </row>
    <row r="35" spans="1:13" ht="15" customHeight="1" x14ac:dyDescent="0.25">
      <c r="B35" s="18"/>
      <c r="H35" s="16"/>
      <c r="I35" s="16"/>
      <c r="J35" s="16"/>
      <c r="L35" s="40"/>
      <c r="M35" s="40"/>
    </row>
    <row r="36" spans="1:13" s="39" customFormat="1" ht="15.75" x14ac:dyDescent="0.25">
      <c r="A36" s="39" t="s">
        <v>103</v>
      </c>
    </row>
    <row r="37" spans="1:13" s="39" customFormat="1" ht="15.75" x14ac:dyDescent="0.25">
      <c r="A37" s="39" t="s">
        <v>104</v>
      </c>
    </row>
    <row r="38" spans="1:13" s="39" customFormat="1" ht="15.75" x14ac:dyDescent="0.25">
      <c r="A38" s="39" t="s">
        <v>105</v>
      </c>
      <c r="I38" s="39" t="s">
        <v>0</v>
      </c>
    </row>
    <row r="39" spans="1:13" s="39" customFormat="1" ht="15.75" x14ac:dyDescent="0.25">
      <c r="A39" s="42"/>
      <c r="B39" s="42"/>
      <c r="C39" s="42"/>
      <c r="D39" s="42"/>
      <c r="E39" s="42"/>
      <c r="F39" s="43"/>
      <c r="G39" s="42"/>
      <c r="H39" s="42"/>
      <c r="I39" s="42"/>
      <c r="J39" s="42"/>
      <c r="K39" s="42"/>
    </row>
    <row r="40" spans="1:13" s="39" customFormat="1" ht="15.75" x14ac:dyDescent="0.25">
      <c r="B40" s="39" t="s">
        <v>106</v>
      </c>
      <c r="F40" s="44"/>
    </row>
    <row r="41" spans="1:13" s="39" customFormat="1" ht="15.75" x14ac:dyDescent="0.25">
      <c r="A41" s="45"/>
      <c r="B41" s="46" t="s">
        <v>107</v>
      </c>
      <c r="F41" s="44"/>
    </row>
    <row r="42" spans="1:13" ht="15" customHeight="1" x14ac:dyDescent="0.25">
      <c r="B42" s="15"/>
      <c r="F42" s="50"/>
      <c r="G42" s="50"/>
      <c r="H42" s="50"/>
      <c r="L42" s="40"/>
      <c r="M42" s="40"/>
    </row>
    <row r="43" spans="1:13" ht="15" customHeight="1" x14ac:dyDescent="0.25">
      <c r="L43" s="40"/>
      <c r="M43" s="40"/>
    </row>
    <row r="44" spans="1:13" ht="15" customHeight="1" x14ac:dyDescent="0.25">
      <c r="B44" s="15"/>
      <c r="F44" s="50"/>
      <c r="G44" s="50"/>
      <c r="H44" s="50"/>
      <c r="L44" s="40"/>
      <c r="M44" s="40"/>
    </row>
    <row r="45" spans="1:13" ht="15" customHeight="1" x14ac:dyDescent="0.25">
      <c r="B45" s="15"/>
      <c r="C45" s="15"/>
      <c r="D45" s="15"/>
      <c r="E45" s="15"/>
      <c r="F45" s="15"/>
      <c r="G45" s="15"/>
      <c r="L45" s="40"/>
      <c r="M45" s="40"/>
    </row>
    <row r="46" spans="1:13" ht="15" customHeight="1" x14ac:dyDescent="0.25">
      <c r="B46" s="15"/>
      <c r="F46" s="50"/>
      <c r="G46" s="50"/>
      <c r="H46" s="50"/>
      <c r="L46" s="40"/>
      <c r="M46" s="40"/>
    </row>
    <row r="47" spans="1:13" ht="15" customHeight="1" x14ac:dyDescent="0.25">
      <c r="H47" s="17"/>
      <c r="L47" s="40"/>
      <c r="M47" s="40"/>
    </row>
    <row r="48" spans="1:13" ht="15" customHeight="1" x14ac:dyDescent="0.25">
      <c r="L48" s="40"/>
      <c r="M48" s="40"/>
    </row>
    <row r="49" spans="2:13" ht="15" customHeight="1" x14ac:dyDescent="0.25">
      <c r="L49" s="40"/>
      <c r="M49" s="40"/>
    </row>
    <row r="50" spans="2:13" ht="15" customHeight="1" x14ac:dyDescent="0.25">
      <c r="L50" s="40"/>
      <c r="M50" s="40"/>
    </row>
    <row r="51" spans="2:13" ht="15" customHeight="1" x14ac:dyDescent="0.25">
      <c r="L51" s="40"/>
      <c r="M51" s="40"/>
    </row>
    <row r="52" spans="2:13" ht="15" customHeight="1" x14ac:dyDescent="0.25">
      <c r="B52" s="1" t="s">
        <v>0</v>
      </c>
      <c r="L52" s="40"/>
      <c r="M52" s="40"/>
    </row>
    <row r="53" spans="2:13" ht="15" customHeight="1" x14ac:dyDescent="0.25">
      <c r="L53" s="40"/>
      <c r="M53" s="40"/>
    </row>
    <row r="54" spans="2:13" ht="15" customHeight="1" x14ac:dyDescent="0.25">
      <c r="L54" s="40"/>
      <c r="M54" s="40"/>
    </row>
    <row r="55" spans="2:13" ht="15" customHeight="1" x14ac:dyDescent="0.25">
      <c r="L55" s="40"/>
      <c r="M55" s="40"/>
    </row>
    <row r="56" spans="2:13" ht="15" customHeight="1" x14ac:dyDescent="0.25">
      <c r="L56" s="40"/>
      <c r="M56" s="40"/>
    </row>
    <row r="57" spans="2:13" ht="15" customHeight="1" x14ac:dyDescent="0.25">
      <c r="L57" s="40"/>
      <c r="M57" s="40"/>
    </row>
    <row r="58" spans="2:13" ht="15" customHeight="1" x14ac:dyDescent="0.25">
      <c r="L58" s="40"/>
      <c r="M58" s="40"/>
    </row>
    <row r="59" spans="2:13" ht="15" customHeight="1" x14ac:dyDescent="0.25">
      <c r="L59" s="40"/>
      <c r="M59" s="40"/>
    </row>
    <row r="60" spans="2:13" ht="15" customHeight="1" x14ac:dyDescent="0.25">
      <c r="L60" s="40"/>
      <c r="M60" s="40"/>
    </row>
    <row r="61" spans="2:13" ht="15" customHeight="1" x14ac:dyDescent="0.25">
      <c r="L61" s="40"/>
      <c r="M61" s="40"/>
    </row>
    <row r="62" spans="2:13" ht="15" customHeight="1" x14ac:dyDescent="0.25">
      <c r="L62" s="40"/>
      <c r="M62" s="40"/>
    </row>
    <row r="63" spans="2:13" ht="15" customHeight="1" x14ac:dyDescent="0.25">
      <c r="L63" s="40"/>
      <c r="M63" s="40"/>
    </row>
    <row r="64" spans="2:13" ht="15" customHeight="1" x14ac:dyDescent="0.25">
      <c r="L64" s="40"/>
      <c r="M64" s="40"/>
    </row>
    <row r="65" spans="12:13" ht="15" customHeight="1" x14ac:dyDescent="0.25">
      <c r="L65" s="40"/>
      <c r="M65" s="40"/>
    </row>
    <row r="66" spans="12:13" ht="15" customHeight="1" x14ac:dyDescent="0.25">
      <c r="L66" s="40"/>
      <c r="M66" s="40"/>
    </row>
    <row r="67" spans="12:13" ht="15" customHeight="1" x14ac:dyDescent="0.25">
      <c r="L67" s="40"/>
      <c r="M67" s="40"/>
    </row>
    <row r="68" spans="12:13" ht="15" customHeight="1" x14ac:dyDescent="0.25">
      <c r="L68" s="40"/>
      <c r="M68" s="40"/>
    </row>
    <row r="69" spans="12:13" ht="15" customHeight="1" x14ac:dyDescent="0.25">
      <c r="L69" s="40"/>
      <c r="M69" s="40"/>
    </row>
    <row r="70" spans="12:13" ht="15" customHeight="1" x14ac:dyDescent="0.25">
      <c r="L70" s="40"/>
      <c r="M70" s="40"/>
    </row>
    <row r="71" spans="12:13" ht="15" customHeight="1" x14ac:dyDescent="0.25">
      <c r="L71" s="40"/>
      <c r="M71" s="40"/>
    </row>
    <row r="72" spans="12:13" ht="15" customHeight="1" x14ac:dyDescent="0.25">
      <c r="L72" s="40"/>
      <c r="M72" s="40"/>
    </row>
    <row r="73" spans="12:13" ht="15" customHeight="1" x14ac:dyDescent="0.25">
      <c r="L73" s="40"/>
      <c r="M73" s="40"/>
    </row>
    <row r="74" spans="12:13" ht="15" customHeight="1" x14ac:dyDescent="0.25">
      <c r="L74" s="40"/>
      <c r="M74" s="40"/>
    </row>
    <row r="75" spans="12:13" ht="15" customHeight="1" x14ac:dyDescent="0.25">
      <c r="L75" s="40"/>
      <c r="M75" s="40"/>
    </row>
    <row r="76" spans="12:13" ht="15" customHeight="1" x14ac:dyDescent="0.25">
      <c r="L76" s="40"/>
      <c r="M76" s="40"/>
    </row>
    <row r="77" spans="12:13" ht="15" customHeight="1" x14ac:dyDescent="0.25">
      <c r="L77" s="40"/>
      <c r="M77" s="40"/>
    </row>
    <row r="78" spans="12:13" ht="15" customHeight="1" x14ac:dyDescent="0.25">
      <c r="L78" s="40"/>
      <c r="M78" s="40"/>
    </row>
    <row r="79" spans="12:13" ht="15" customHeight="1" x14ac:dyDescent="0.25">
      <c r="L79" s="40"/>
      <c r="M79" s="40"/>
    </row>
    <row r="80" spans="12:13" ht="15" customHeight="1" x14ac:dyDescent="0.25">
      <c r="L80" s="40"/>
      <c r="M80" s="40"/>
    </row>
    <row r="81" spans="12:13" ht="15" customHeight="1" x14ac:dyDescent="0.25">
      <c r="L81" s="40"/>
      <c r="M81" s="40"/>
    </row>
    <row r="82" spans="12:13" ht="15" customHeight="1" x14ac:dyDescent="0.25">
      <c r="L82" s="40"/>
      <c r="M82" s="40"/>
    </row>
    <row r="83" spans="12:13" ht="15" customHeight="1" x14ac:dyDescent="0.25">
      <c r="L83" s="40"/>
      <c r="M83" s="40"/>
    </row>
    <row r="84" spans="12:13" ht="15" customHeight="1" x14ac:dyDescent="0.25">
      <c r="L84" s="40"/>
      <c r="M84" s="40"/>
    </row>
    <row r="85" spans="12:13" ht="15" customHeight="1" x14ac:dyDescent="0.25">
      <c r="L85" s="40"/>
      <c r="M85" s="40"/>
    </row>
    <row r="86" spans="12:13" ht="15" customHeight="1" x14ac:dyDescent="0.25">
      <c r="L86" s="40"/>
      <c r="M86" s="40"/>
    </row>
    <row r="87" spans="12:13" ht="15" customHeight="1" x14ac:dyDescent="0.25">
      <c r="L87" s="40"/>
      <c r="M87" s="40"/>
    </row>
    <row r="88" spans="12:13" ht="15" customHeight="1" x14ac:dyDescent="0.25">
      <c r="L88" s="40"/>
      <c r="M88" s="40"/>
    </row>
    <row r="89" spans="12:13" ht="15" customHeight="1" x14ac:dyDescent="0.25">
      <c r="L89" s="40"/>
      <c r="M89" s="40"/>
    </row>
    <row r="90" spans="12:13" ht="15" customHeight="1" x14ac:dyDescent="0.25">
      <c r="L90" s="40"/>
      <c r="M90" s="40"/>
    </row>
    <row r="91" spans="12:13" ht="15" customHeight="1" x14ac:dyDescent="0.25">
      <c r="L91" s="40"/>
      <c r="M91" s="40"/>
    </row>
    <row r="92" spans="12:13" ht="15" customHeight="1" x14ac:dyDescent="0.25">
      <c r="L92" s="40"/>
      <c r="M92" s="40"/>
    </row>
    <row r="93" spans="12:13" ht="15" customHeight="1" x14ac:dyDescent="0.25">
      <c r="L93" s="40"/>
      <c r="M93" s="40"/>
    </row>
    <row r="94" spans="12:13" ht="15" customHeight="1" x14ac:dyDescent="0.25">
      <c r="L94" s="40"/>
      <c r="M94" s="40"/>
    </row>
    <row r="95" spans="12:13" ht="15" customHeight="1" x14ac:dyDescent="0.25">
      <c r="L95" s="40"/>
      <c r="M95" s="40"/>
    </row>
    <row r="96" spans="12:13" ht="15" customHeight="1" x14ac:dyDescent="0.25">
      <c r="L96" s="40"/>
      <c r="M96" s="40"/>
    </row>
    <row r="97" spans="12:13" ht="15" customHeight="1" x14ac:dyDescent="0.25">
      <c r="L97" s="40"/>
      <c r="M97" s="40"/>
    </row>
    <row r="98" spans="12:13" ht="15" customHeight="1" x14ac:dyDescent="0.25">
      <c r="L98" s="40"/>
      <c r="M98" s="40"/>
    </row>
    <row r="99" spans="12:13" ht="15" customHeight="1" x14ac:dyDescent="0.25">
      <c r="L99" s="40"/>
      <c r="M99" s="40"/>
    </row>
    <row r="100" spans="12:13" ht="15" customHeight="1" x14ac:dyDescent="0.25">
      <c r="L100" s="40"/>
      <c r="M100" s="40"/>
    </row>
    <row r="101" spans="12:13" ht="15" customHeight="1" x14ac:dyDescent="0.25">
      <c r="L101" s="40"/>
      <c r="M101" s="40"/>
    </row>
    <row r="102" spans="12:13" ht="15" customHeight="1" x14ac:dyDescent="0.25">
      <c r="L102" s="40"/>
      <c r="M102" s="40"/>
    </row>
    <row r="103" spans="12:13" ht="15" customHeight="1" x14ac:dyDescent="0.25">
      <c r="L103" s="40"/>
      <c r="M103" s="40"/>
    </row>
    <row r="104" spans="12:13" ht="15" customHeight="1" x14ac:dyDescent="0.25">
      <c r="L104" s="40"/>
      <c r="M104" s="40"/>
    </row>
    <row r="105" spans="12:13" ht="15" customHeight="1" x14ac:dyDescent="0.25">
      <c r="L105" s="40"/>
      <c r="M105" s="40"/>
    </row>
    <row r="106" spans="12:13" ht="15" customHeight="1" x14ac:dyDescent="0.25">
      <c r="L106" s="40"/>
      <c r="M106" s="40"/>
    </row>
    <row r="107" spans="12:13" ht="15" customHeight="1" x14ac:dyDescent="0.25">
      <c r="L107" s="40"/>
      <c r="M107" s="40"/>
    </row>
    <row r="108" spans="12:13" ht="15" customHeight="1" x14ac:dyDescent="0.25">
      <c r="L108" s="40"/>
      <c r="M108" s="40"/>
    </row>
    <row r="109" spans="12:13" ht="15" customHeight="1" x14ac:dyDescent="0.25">
      <c r="L109" s="40"/>
      <c r="M109" s="40"/>
    </row>
    <row r="110" spans="12:13" ht="15" customHeight="1" x14ac:dyDescent="0.25">
      <c r="L110" s="40"/>
      <c r="M110" s="40"/>
    </row>
    <row r="111" spans="12:13" ht="15" customHeight="1" x14ac:dyDescent="0.25">
      <c r="L111" s="40"/>
      <c r="M111" s="40"/>
    </row>
    <row r="112" spans="12:13" ht="15" customHeight="1" x14ac:dyDescent="0.25">
      <c r="L112" s="40"/>
      <c r="M112" s="40"/>
    </row>
    <row r="113" spans="12:13" ht="15" customHeight="1" x14ac:dyDescent="0.25">
      <c r="L113" s="40"/>
      <c r="M113" s="40"/>
    </row>
    <row r="114" spans="12:13" ht="15" customHeight="1" x14ac:dyDescent="0.25">
      <c r="L114" s="40"/>
      <c r="M114" s="40"/>
    </row>
    <row r="115" spans="12:13" ht="15" customHeight="1" x14ac:dyDescent="0.25">
      <c r="L115" s="40"/>
      <c r="M115" s="40"/>
    </row>
    <row r="116" spans="12:13" ht="15" customHeight="1" x14ac:dyDescent="0.25">
      <c r="L116" s="40"/>
      <c r="M116" s="40"/>
    </row>
    <row r="117" spans="12:13" ht="15" customHeight="1" x14ac:dyDescent="0.25">
      <c r="L117" s="40"/>
      <c r="M117" s="40"/>
    </row>
    <row r="118" spans="12:13" ht="15" customHeight="1" x14ac:dyDescent="0.25">
      <c r="L118" s="40"/>
      <c r="M118" s="40"/>
    </row>
    <row r="119" spans="12:13" ht="15" customHeight="1" x14ac:dyDescent="0.25">
      <c r="L119" s="40"/>
      <c r="M119" s="40"/>
    </row>
    <row r="120" spans="12:13" ht="15" customHeight="1" x14ac:dyDescent="0.25">
      <c r="L120" s="40"/>
      <c r="M120" s="40"/>
    </row>
    <row r="121" spans="12:13" ht="15" customHeight="1" x14ac:dyDescent="0.25">
      <c r="L121" s="40"/>
      <c r="M121" s="40"/>
    </row>
    <row r="122" spans="12:13" ht="15" customHeight="1" x14ac:dyDescent="0.25">
      <c r="L122" s="40"/>
      <c r="M122" s="40"/>
    </row>
    <row r="123" spans="12:13" ht="15" customHeight="1" x14ac:dyDescent="0.25">
      <c r="L123" s="40"/>
      <c r="M123" s="40"/>
    </row>
    <row r="124" spans="12:13" ht="15" customHeight="1" x14ac:dyDescent="0.25">
      <c r="L124" s="40"/>
      <c r="M124" s="40"/>
    </row>
    <row r="125" spans="12:13" ht="15" customHeight="1" x14ac:dyDescent="0.25">
      <c r="L125" s="40"/>
      <c r="M125" s="40"/>
    </row>
    <row r="126" spans="12:13" ht="15" customHeight="1" x14ac:dyDescent="0.25">
      <c r="L126" s="40"/>
      <c r="M126" s="40"/>
    </row>
    <row r="127" spans="12:13" ht="15" customHeight="1" x14ac:dyDescent="0.25">
      <c r="L127" s="40"/>
      <c r="M127" s="40"/>
    </row>
    <row r="128" spans="12:13" ht="15" customHeight="1" x14ac:dyDescent="0.25">
      <c r="L128" s="40"/>
      <c r="M128" s="40"/>
    </row>
    <row r="129" spans="12:13" ht="15" customHeight="1" x14ac:dyDescent="0.25">
      <c r="L129" s="40"/>
      <c r="M129" s="40"/>
    </row>
    <row r="130" spans="12:13" ht="15" customHeight="1" x14ac:dyDescent="0.25">
      <c r="L130" s="40"/>
      <c r="M130" s="40"/>
    </row>
    <row r="131" spans="12:13" ht="15" customHeight="1" x14ac:dyDescent="0.25">
      <c r="L131" s="40"/>
      <c r="M131" s="40"/>
    </row>
    <row r="132" spans="12:13" ht="15" customHeight="1" x14ac:dyDescent="0.25">
      <c r="L132" s="40"/>
      <c r="M132" s="40"/>
    </row>
    <row r="133" spans="12:13" ht="15" customHeight="1" x14ac:dyDescent="0.25">
      <c r="L133" s="40"/>
      <c r="M133" s="40"/>
    </row>
    <row r="134" spans="12:13" ht="15" customHeight="1" x14ac:dyDescent="0.25">
      <c r="L134" s="40"/>
      <c r="M134" s="40"/>
    </row>
    <row r="135" spans="12:13" ht="15" customHeight="1" x14ac:dyDescent="0.25">
      <c r="L135" s="40"/>
      <c r="M135" s="40"/>
    </row>
    <row r="136" spans="12:13" ht="15" customHeight="1" x14ac:dyDescent="0.25">
      <c r="L136" s="40"/>
      <c r="M136" s="40"/>
    </row>
    <row r="137" spans="12:13" ht="15" customHeight="1" x14ac:dyDescent="0.25">
      <c r="L137" s="40"/>
      <c r="M137" s="40"/>
    </row>
    <row r="138" spans="12:13" ht="15" customHeight="1" x14ac:dyDescent="0.25">
      <c r="L138" s="40"/>
      <c r="M138" s="40"/>
    </row>
    <row r="139" spans="12:13" ht="15" customHeight="1" x14ac:dyDescent="0.25">
      <c r="L139" s="40"/>
      <c r="M139" s="40"/>
    </row>
    <row r="140" spans="12:13" ht="15" customHeight="1" x14ac:dyDescent="0.25">
      <c r="L140" s="40"/>
      <c r="M140" s="40"/>
    </row>
    <row r="141" spans="12:13" ht="15" customHeight="1" x14ac:dyDescent="0.25">
      <c r="L141" s="40"/>
      <c r="M141" s="40"/>
    </row>
    <row r="142" spans="12:13" ht="15" customHeight="1" x14ac:dyDescent="0.25">
      <c r="L142" s="40"/>
      <c r="M142" s="40"/>
    </row>
    <row r="143" spans="12:13" ht="15" customHeight="1" x14ac:dyDescent="0.25">
      <c r="L143" s="40"/>
      <c r="M143" s="40"/>
    </row>
    <row r="144" spans="12:13" ht="15" customHeight="1" x14ac:dyDescent="0.25">
      <c r="L144" s="40"/>
      <c r="M144" s="40"/>
    </row>
    <row r="145" spans="12:13" ht="15" customHeight="1" x14ac:dyDescent="0.25">
      <c r="L145" s="40"/>
      <c r="M145" s="40"/>
    </row>
    <row r="146" spans="12:13" ht="15" customHeight="1" x14ac:dyDescent="0.25">
      <c r="L146" s="40"/>
      <c r="M146" s="40"/>
    </row>
    <row r="147" spans="12:13" ht="15" customHeight="1" x14ac:dyDescent="0.25">
      <c r="L147" s="40"/>
      <c r="M147" s="40"/>
    </row>
    <row r="148" spans="12:13" ht="15" customHeight="1" x14ac:dyDescent="0.25">
      <c r="L148" s="40"/>
      <c r="M148" s="40"/>
    </row>
    <row r="149" spans="12:13" ht="15" customHeight="1" x14ac:dyDescent="0.25">
      <c r="L149" s="40"/>
      <c r="M149" s="40"/>
    </row>
    <row r="150" spans="12:13" ht="15" customHeight="1" x14ac:dyDescent="0.25">
      <c r="L150" s="40"/>
      <c r="M150" s="40"/>
    </row>
    <row r="151" spans="12:13" ht="15" customHeight="1" x14ac:dyDescent="0.25">
      <c r="L151" s="40"/>
      <c r="M151" s="40"/>
    </row>
    <row r="152" spans="12:13" ht="15" customHeight="1" x14ac:dyDescent="0.25">
      <c r="L152" s="40"/>
      <c r="M152" s="40"/>
    </row>
    <row r="153" spans="12:13" ht="15" customHeight="1" x14ac:dyDescent="0.25">
      <c r="L153" s="40"/>
      <c r="M153" s="40"/>
    </row>
    <row r="154" spans="12:13" ht="15" customHeight="1" x14ac:dyDescent="0.25">
      <c r="L154" s="40"/>
      <c r="M154" s="40"/>
    </row>
    <row r="155" spans="12:13" ht="15" customHeight="1" x14ac:dyDescent="0.25">
      <c r="L155" s="40"/>
      <c r="M155" s="40"/>
    </row>
    <row r="156" spans="12:13" ht="15" customHeight="1" x14ac:dyDescent="0.25">
      <c r="L156" s="40"/>
      <c r="M156" s="40"/>
    </row>
    <row r="157" spans="12:13" ht="15" customHeight="1" x14ac:dyDescent="0.25">
      <c r="L157" s="40"/>
      <c r="M157" s="40"/>
    </row>
    <row r="158" spans="12:13" ht="15" customHeight="1" x14ac:dyDescent="0.25">
      <c r="L158" s="40"/>
      <c r="M158" s="40"/>
    </row>
    <row r="159" spans="12:13" ht="15" customHeight="1" x14ac:dyDescent="0.25">
      <c r="L159" s="40"/>
      <c r="M159" s="40"/>
    </row>
    <row r="160" spans="12:13" ht="15" customHeight="1" x14ac:dyDescent="0.25">
      <c r="L160" s="40"/>
      <c r="M160" s="40"/>
    </row>
    <row r="161" spans="12:13" ht="15" customHeight="1" x14ac:dyDescent="0.25">
      <c r="L161" s="40"/>
      <c r="M161" s="40"/>
    </row>
    <row r="162" spans="12:13" ht="15" customHeight="1" x14ac:dyDescent="0.25">
      <c r="L162" s="40"/>
      <c r="M162" s="40"/>
    </row>
    <row r="163" spans="12:13" ht="15" customHeight="1" x14ac:dyDescent="0.25">
      <c r="L163" s="40"/>
      <c r="M163" s="40"/>
    </row>
    <row r="164" spans="12:13" ht="15" customHeight="1" x14ac:dyDescent="0.25">
      <c r="L164" s="40"/>
      <c r="M164" s="40"/>
    </row>
    <row r="165" spans="12:13" ht="15" customHeight="1" x14ac:dyDescent="0.25">
      <c r="L165" s="40"/>
      <c r="M165" s="40"/>
    </row>
    <row r="166" spans="12:13" ht="15" customHeight="1" x14ac:dyDescent="0.25">
      <c r="L166" s="40"/>
      <c r="M166" s="40"/>
    </row>
    <row r="167" spans="12:13" ht="15" customHeight="1" x14ac:dyDescent="0.25">
      <c r="L167" s="40"/>
      <c r="M167" s="40"/>
    </row>
    <row r="168" spans="12:13" ht="15" customHeight="1" x14ac:dyDescent="0.25">
      <c r="L168" s="40"/>
      <c r="M168" s="40"/>
    </row>
    <row r="169" spans="12:13" ht="15" customHeight="1" x14ac:dyDescent="0.25">
      <c r="L169" s="40"/>
      <c r="M169" s="40"/>
    </row>
    <row r="170" spans="12:13" ht="15" customHeight="1" x14ac:dyDescent="0.25">
      <c r="L170" s="40"/>
      <c r="M170" s="40"/>
    </row>
    <row r="171" spans="12:13" ht="15" customHeight="1" x14ac:dyDescent="0.25">
      <c r="L171" s="40"/>
      <c r="M171" s="40"/>
    </row>
    <row r="172" spans="12:13" ht="15" customHeight="1" x14ac:dyDescent="0.25">
      <c r="L172" s="40"/>
      <c r="M172" s="40"/>
    </row>
    <row r="173" spans="12:13" ht="15" customHeight="1" x14ac:dyDescent="0.25">
      <c r="L173" s="40"/>
      <c r="M173" s="40"/>
    </row>
    <row r="174" spans="12:13" ht="15" customHeight="1" x14ac:dyDescent="0.25">
      <c r="L174" s="40"/>
      <c r="M174" s="40"/>
    </row>
    <row r="175" spans="12:13" ht="15" customHeight="1" x14ac:dyDescent="0.25">
      <c r="L175" s="40"/>
      <c r="M175" s="40"/>
    </row>
    <row r="176" spans="12:13" ht="15" customHeight="1" x14ac:dyDescent="0.25">
      <c r="L176" s="40"/>
      <c r="M176" s="40"/>
    </row>
    <row r="177" spans="12:13" ht="15" customHeight="1" x14ac:dyDescent="0.25">
      <c r="L177" s="40"/>
      <c r="M177" s="40"/>
    </row>
    <row r="178" spans="12:13" ht="15" customHeight="1" x14ac:dyDescent="0.25">
      <c r="L178" s="40"/>
      <c r="M178" s="40"/>
    </row>
    <row r="179" spans="12:13" ht="15" customHeight="1" x14ac:dyDescent="0.25">
      <c r="L179" s="40"/>
      <c r="M179" s="40"/>
    </row>
    <row r="180" spans="12:13" ht="15" customHeight="1" x14ac:dyDescent="0.25">
      <c r="L180" s="40"/>
      <c r="M180" s="40"/>
    </row>
    <row r="181" spans="12:13" ht="15" customHeight="1" x14ac:dyDescent="0.25">
      <c r="L181" s="40"/>
      <c r="M181" s="40"/>
    </row>
    <row r="182" spans="12:13" ht="15" customHeight="1" x14ac:dyDescent="0.25">
      <c r="L182" s="40"/>
      <c r="M182" s="40"/>
    </row>
    <row r="183" spans="12:13" ht="15" customHeight="1" x14ac:dyDescent="0.25">
      <c r="L183" s="40"/>
      <c r="M183" s="40"/>
    </row>
    <row r="184" spans="12:13" ht="15" customHeight="1" x14ac:dyDescent="0.25">
      <c r="L184" s="40"/>
      <c r="M184" s="40"/>
    </row>
    <row r="185" spans="12:13" ht="15" customHeight="1" x14ac:dyDescent="0.25">
      <c r="L185" s="40"/>
      <c r="M185" s="40"/>
    </row>
    <row r="186" spans="12:13" ht="15" customHeight="1" x14ac:dyDescent="0.25">
      <c r="L186" s="40"/>
      <c r="M186" s="40"/>
    </row>
    <row r="187" spans="12:13" ht="15" customHeight="1" x14ac:dyDescent="0.25">
      <c r="L187" s="40"/>
      <c r="M187" s="40"/>
    </row>
    <row r="188" spans="12:13" ht="15" customHeight="1" x14ac:dyDescent="0.25">
      <c r="L188" s="40"/>
      <c r="M188" s="40"/>
    </row>
    <row r="189" spans="12:13" ht="15" customHeight="1" x14ac:dyDescent="0.25">
      <c r="L189" s="40"/>
      <c r="M189" s="40"/>
    </row>
    <row r="190" spans="12:13" ht="15" customHeight="1" x14ac:dyDescent="0.25">
      <c r="L190" s="40"/>
      <c r="M190" s="40"/>
    </row>
    <row r="191" spans="12:13" ht="15" customHeight="1" x14ac:dyDescent="0.25">
      <c r="L191" s="40"/>
      <c r="M191" s="40"/>
    </row>
    <row r="192" spans="12:13" ht="15" customHeight="1" x14ac:dyDescent="0.25">
      <c r="L192" s="40"/>
      <c r="M192" s="40"/>
    </row>
    <row r="193" spans="12:13" ht="15" customHeight="1" x14ac:dyDescent="0.25">
      <c r="L193" s="40"/>
      <c r="M193" s="40"/>
    </row>
    <row r="194" spans="12:13" ht="15" customHeight="1" x14ac:dyDescent="0.25">
      <c r="L194" s="40"/>
      <c r="M194" s="40"/>
    </row>
    <row r="195" spans="12:13" ht="15" customHeight="1" x14ac:dyDescent="0.25">
      <c r="L195" s="40"/>
      <c r="M195" s="40"/>
    </row>
    <row r="196" spans="12:13" ht="15" customHeight="1" x14ac:dyDescent="0.25">
      <c r="L196" s="40"/>
      <c r="M196" s="40"/>
    </row>
    <row r="197" spans="12:13" ht="15" customHeight="1" x14ac:dyDescent="0.25">
      <c r="L197" s="40"/>
      <c r="M197" s="40"/>
    </row>
    <row r="198" spans="12:13" ht="15" customHeight="1" x14ac:dyDescent="0.25">
      <c r="L198" s="40"/>
      <c r="M198" s="40"/>
    </row>
    <row r="199" spans="12:13" ht="15" customHeight="1" x14ac:dyDescent="0.25">
      <c r="L199" s="40"/>
      <c r="M199" s="40"/>
    </row>
    <row r="200" spans="12:13" ht="15" customHeight="1" x14ac:dyDescent="0.25">
      <c r="L200" s="40"/>
      <c r="M200" s="40"/>
    </row>
    <row r="201" spans="12:13" ht="15" customHeight="1" x14ac:dyDescent="0.25">
      <c r="L201" s="40"/>
      <c r="M201" s="40"/>
    </row>
    <row r="202" spans="12:13" ht="15" customHeight="1" x14ac:dyDescent="0.25">
      <c r="L202" s="40"/>
      <c r="M202" s="40"/>
    </row>
    <row r="203" spans="12:13" ht="15" customHeight="1" x14ac:dyDescent="0.25">
      <c r="L203" s="40"/>
      <c r="M203" s="40"/>
    </row>
    <row r="204" spans="12:13" ht="15" customHeight="1" x14ac:dyDescent="0.25">
      <c r="L204" s="40"/>
      <c r="M204" s="40"/>
    </row>
    <row r="205" spans="12:13" ht="15" customHeight="1" x14ac:dyDescent="0.25">
      <c r="L205" s="40"/>
      <c r="M205" s="40"/>
    </row>
    <row r="206" spans="12:13" ht="15" customHeight="1" x14ac:dyDescent="0.25">
      <c r="L206" s="40"/>
      <c r="M206" s="40"/>
    </row>
    <row r="207" spans="12:13" ht="15" customHeight="1" x14ac:dyDescent="0.25">
      <c r="L207" s="40"/>
      <c r="M207" s="40"/>
    </row>
    <row r="208" spans="12:13" ht="15" customHeight="1" x14ac:dyDescent="0.25">
      <c r="L208" s="40"/>
      <c r="M208" s="40"/>
    </row>
    <row r="209" spans="12:13" ht="15" customHeight="1" x14ac:dyDescent="0.25">
      <c r="L209" s="40"/>
      <c r="M209" s="40"/>
    </row>
    <row r="210" spans="12:13" ht="15" customHeight="1" x14ac:dyDescent="0.25">
      <c r="L210" s="40"/>
      <c r="M210" s="40"/>
    </row>
    <row r="211" spans="12:13" ht="15" customHeight="1" x14ac:dyDescent="0.25">
      <c r="L211" s="40"/>
      <c r="M211" s="40"/>
    </row>
    <row r="212" spans="12:13" ht="15" customHeight="1" x14ac:dyDescent="0.25">
      <c r="L212" s="40"/>
      <c r="M212" s="40"/>
    </row>
    <row r="213" spans="12:13" ht="15" customHeight="1" x14ac:dyDescent="0.25">
      <c r="L213" s="40"/>
      <c r="M213" s="40"/>
    </row>
    <row r="214" spans="12:13" ht="15" customHeight="1" x14ac:dyDescent="0.25">
      <c r="L214" s="40"/>
      <c r="M214" s="40"/>
    </row>
    <row r="215" spans="12:13" ht="15" customHeight="1" x14ac:dyDescent="0.25">
      <c r="L215" s="40"/>
      <c r="M215" s="40"/>
    </row>
    <row r="216" spans="12:13" ht="15" customHeight="1" x14ac:dyDescent="0.25">
      <c r="L216" s="40"/>
      <c r="M216" s="40"/>
    </row>
    <row r="217" spans="12:13" ht="15" customHeight="1" x14ac:dyDescent="0.25">
      <c r="L217" s="40"/>
      <c r="M217" s="40"/>
    </row>
    <row r="218" spans="12:13" ht="15" customHeight="1" x14ac:dyDescent="0.25">
      <c r="L218" s="40"/>
      <c r="M218" s="40"/>
    </row>
    <row r="219" spans="12:13" ht="15" customHeight="1" x14ac:dyDescent="0.25">
      <c r="L219" s="40"/>
      <c r="M219" s="40"/>
    </row>
    <row r="220" spans="12:13" ht="15" customHeight="1" x14ac:dyDescent="0.25">
      <c r="L220" s="40"/>
      <c r="M220" s="40"/>
    </row>
    <row r="221" spans="12:13" ht="15" customHeight="1" x14ac:dyDescent="0.25">
      <c r="L221" s="40"/>
      <c r="M221" s="40"/>
    </row>
    <row r="222" spans="12:13" ht="15" customHeight="1" x14ac:dyDescent="0.25">
      <c r="L222" s="40"/>
      <c r="M222" s="40"/>
    </row>
    <row r="223" spans="12:13" ht="15" customHeight="1" x14ac:dyDescent="0.25">
      <c r="L223" s="40"/>
      <c r="M223" s="40"/>
    </row>
    <row r="224" spans="12:13" ht="15" customHeight="1" x14ac:dyDescent="0.25">
      <c r="L224" s="40"/>
      <c r="M224" s="40"/>
    </row>
    <row r="225" spans="12:13" ht="15" customHeight="1" x14ac:dyDescent="0.25">
      <c r="L225" s="40"/>
      <c r="M225" s="40"/>
    </row>
    <row r="226" spans="12:13" ht="15" customHeight="1" x14ac:dyDescent="0.25">
      <c r="L226" s="40"/>
      <c r="M226" s="40"/>
    </row>
    <row r="227" spans="12:13" ht="15" customHeight="1" x14ac:dyDescent="0.25">
      <c r="L227" s="40"/>
      <c r="M227" s="40"/>
    </row>
    <row r="228" spans="12:13" ht="15" customHeight="1" x14ac:dyDescent="0.25">
      <c r="L228" s="40"/>
      <c r="M228" s="40"/>
    </row>
    <row r="229" spans="12:13" ht="15" customHeight="1" x14ac:dyDescent="0.25">
      <c r="L229" s="40"/>
      <c r="M229" s="40"/>
    </row>
    <row r="230" spans="12:13" ht="15" customHeight="1" x14ac:dyDescent="0.25">
      <c r="L230" s="40"/>
      <c r="M230" s="40"/>
    </row>
    <row r="231" spans="12:13" ht="15" customHeight="1" x14ac:dyDescent="0.25">
      <c r="L231" s="40"/>
      <c r="M231" s="40"/>
    </row>
    <row r="232" spans="12:13" ht="15" customHeight="1" x14ac:dyDescent="0.25">
      <c r="L232" s="40"/>
      <c r="M232" s="40"/>
    </row>
    <row r="233" spans="12:13" ht="15" customHeight="1" x14ac:dyDescent="0.25">
      <c r="L233" s="40"/>
      <c r="M233" s="40"/>
    </row>
    <row r="234" spans="12:13" ht="15" customHeight="1" x14ac:dyDescent="0.25">
      <c r="L234" s="40"/>
      <c r="M234" s="40"/>
    </row>
    <row r="235" spans="12:13" ht="15" customHeight="1" x14ac:dyDescent="0.25">
      <c r="L235" s="40"/>
      <c r="M235" s="40"/>
    </row>
    <row r="236" spans="12:13" ht="15" customHeight="1" x14ac:dyDescent="0.25">
      <c r="L236" s="40"/>
      <c r="M236" s="40"/>
    </row>
    <row r="237" spans="12:13" ht="15" customHeight="1" x14ac:dyDescent="0.25">
      <c r="L237" s="40"/>
      <c r="M237" s="40"/>
    </row>
    <row r="238" spans="12:13" ht="15" customHeight="1" x14ac:dyDescent="0.25">
      <c r="L238" s="40"/>
      <c r="M238" s="40"/>
    </row>
    <row r="239" spans="12:13" ht="15" customHeight="1" x14ac:dyDescent="0.25">
      <c r="L239" s="40"/>
      <c r="M239" s="40"/>
    </row>
    <row r="240" spans="12:13" ht="15" customHeight="1" x14ac:dyDescent="0.25">
      <c r="L240" s="40"/>
      <c r="M240" s="40"/>
    </row>
    <row r="241" spans="12:13" ht="15" customHeight="1" x14ac:dyDescent="0.25">
      <c r="L241" s="40"/>
      <c r="M241" s="40"/>
    </row>
    <row r="242" spans="12:13" ht="15" customHeight="1" x14ac:dyDescent="0.25">
      <c r="L242" s="40"/>
      <c r="M242" s="40"/>
    </row>
    <row r="243" spans="12:13" ht="15" customHeight="1" x14ac:dyDescent="0.25">
      <c r="L243" s="40"/>
      <c r="M243" s="40"/>
    </row>
    <row r="244" spans="12:13" ht="15" customHeight="1" x14ac:dyDescent="0.25">
      <c r="L244" s="40"/>
      <c r="M244" s="40"/>
    </row>
    <row r="245" spans="12:13" ht="15" customHeight="1" x14ac:dyDescent="0.25">
      <c r="L245" s="40"/>
      <c r="M245" s="40"/>
    </row>
    <row r="246" spans="12:13" ht="15" customHeight="1" x14ac:dyDescent="0.25">
      <c r="L246" s="40"/>
      <c r="M246" s="40"/>
    </row>
    <row r="247" spans="12:13" ht="15" customHeight="1" x14ac:dyDescent="0.25"/>
    <row r="248" spans="12:13" ht="15" customHeight="1" x14ac:dyDescent="0.25"/>
    <row r="249" spans="12:13" ht="15" customHeight="1" x14ac:dyDescent="0.25"/>
    <row r="250" spans="12:13" ht="15" customHeight="1" x14ac:dyDescent="0.25"/>
    <row r="251" spans="12:13" ht="15" customHeight="1" x14ac:dyDescent="0.25"/>
    <row r="252" spans="12:13" ht="15" customHeight="1" x14ac:dyDescent="0.25"/>
    <row r="253" spans="12:13" ht="15" customHeight="1" x14ac:dyDescent="0.25"/>
    <row r="254" spans="12:13" ht="15" customHeight="1" x14ac:dyDescent="0.25"/>
    <row r="255" spans="12:13" ht="15" customHeight="1" x14ac:dyDescent="0.25"/>
    <row r="256" spans="12:13"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sheetData>
  <protectedRanges>
    <protectedRange sqref="H2 C3:C5 C32:C33" name="Диапазон2_2"/>
    <protectedRange sqref="C8 C24" name="Диапазон2_2_2_3_2"/>
  </protectedRanges>
  <mergeCells count="15">
    <mergeCell ref="J1:K1"/>
    <mergeCell ref="A2:J2"/>
    <mergeCell ref="A3:A4"/>
    <mergeCell ref="B3:B4"/>
    <mergeCell ref="C3:C4"/>
    <mergeCell ref="D3:D4"/>
    <mergeCell ref="E3:E4"/>
    <mergeCell ref="F3:F4"/>
    <mergeCell ref="G3:J3"/>
    <mergeCell ref="K3:K4"/>
    <mergeCell ref="L3:M3"/>
    <mergeCell ref="F34:H34"/>
    <mergeCell ref="F42:H42"/>
    <mergeCell ref="F44:H44"/>
    <mergeCell ref="F46:H46"/>
  </mergeCells>
  <phoneticPr fontId="9" type="noConversion"/>
  <pageMargins left="0.11811023622047245" right="0.11811023622047245" top="0.15748031496062992" bottom="0.15748031496062992"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Сатыбалдиев А. Р.</dc:creator>
  <cp:lastModifiedBy>Асан Сатыбалдиев</cp:lastModifiedBy>
  <cp:lastPrinted>2023-09-21T07:53:58Z</cp:lastPrinted>
  <dcterms:created xsi:type="dcterms:W3CDTF">2015-06-05T18:19:34Z</dcterms:created>
  <dcterms:modified xsi:type="dcterms:W3CDTF">2023-10-05T04:52:22Z</dcterms:modified>
</cp:coreProperties>
</file>