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ime_mir\Deutsche Gesellschaft für Internationale Zusammenarbeit (GIZ) GmbH\Contract and Procurement team - Contracts - B\Gutachter_und_Consultingvertraege\2024\Green Economy\83466033\tender_docs\RU\"/>
    </mc:Choice>
  </mc:AlternateContent>
  <xr:revisionPtr revIDLastSave="1" documentId="13_ncr:1_{019D0BC7-5840-4510-8902-11C17DC4000F}" xr6:coauthVersionLast="36" xr6:coauthVersionMax="47" xr10:uidLastSave="{C709A4D1-6010-4383-B018-D06B46505964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P86" i="1" l="1"/>
  <c r="N86" i="1"/>
  <c r="L86" i="1"/>
  <c r="J86" i="1"/>
  <c r="H86" i="1"/>
  <c r="P85" i="1"/>
  <c r="N85" i="1"/>
  <c r="L85" i="1"/>
  <c r="J85" i="1"/>
  <c r="H85" i="1"/>
  <c r="P88" i="1"/>
  <c r="N88" i="1"/>
  <c r="L88" i="1"/>
  <c r="J88" i="1"/>
  <c r="H88" i="1"/>
  <c r="P87" i="1"/>
  <c r="N87" i="1"/>
  <c r="L87" i="1"/>
  <c r="J87" i="1"/>
  <c r="H87" i="1"/>
  <c r="P81" i="1"/>
  <c r="N81" i="1"/>
  <c r="L81" i="1"/>
  <c r="J81" i="1"/>
  <c r="H81" i="1"/>
  <c r="P80" i="1"/>
  <c r="N80" i="1"/>
  <c r="L80" i="1"/>
  <c r="J80" i="1"/>
  <c r="H80" i="1"/>
  <c r="P79" i="1"/>
  <c r="N79" i="1"/>
  <c r="L79" i="1"/>
  <c r="J79" i="1"/>
  <c r="H79" i="1"/>
  <c r="P75" i="1"/>
  <c r="N75" i="1"/>
  <c r="L75" i="1"/>
  <c r="J75" i="1"/>
  <c r="H75" i="1"/>
  <c r="P74" i="1"/>
  <c r="N74" i="1"/>
  <c r="L74" i="1"/>
  <c r="J74" i="1"/>
  <c r="H74" i="1"/>
  <c r="P73" i="1"/>
  <c r="N73" i="1"/>
  <c r="L73" i="1"/>
  <c r="J73" i="1"/>
  <c r="H73" i="1"/>
  <c r="P72" i="1"/>
  <c r="N72" i="1"/>
  <c r="L72" i="1"/>
  <c r="J72" i="1"/>
  <c r="H72" i="1"/>
  <c r="P62" i="1"/>
  <c r="N62" i="1"/>
  <c r="L62" i="1"/>
  <c r="J62" i="1"/>
  <c r="H62" i="1"/>
  <c r="P61" i="1"/>
  <c r="N61" i="1"/>
  <c r="L61" i="1"/>
  <c r="J61" i="1"/>
  <c r="H61" i="1"/>
  <c r="P60" i="1"/>
  <c r="N60" i="1"/>
  <c r="L60" i="1"/>
  <c r="J60" i="1"/>
  <c r="H60" i="1"/>
  <c r="P59" i="1"/>
  <c r="N59" i="1"/>
  <c r="L59" i="1"/>
  <c r="J59" i="1"/>
  <c r="H59" i="1"/>
  <c r="P49" i="1"/>
  <c r="N49" i="1"/>
  <c r="L49" i="1"/>
  <c r="J49" i="1"/>
  <c r="H49" i="1"/>
  <c r="P48" i="1"/>
  <c r="N48" i="1"/>
  <c r="L48" i="1"/>
  <c r="J48" i="1"/>
  <c r="H48" i="1"/>
  <c r="P47" i="1"/>
  <c r="N47" i="1"/>
  <c r="L47" i="1"/>
  <c r="J47" i="1"/>
  <c r="H47" i="1"/>
  <c r="P43" i="1"/>
  <c r="N43" i="1"/>
  <c r="L43" i="1"/>
  <c r="J43" i="1"/>
  <c r="H43" i="1"/>
  <c r="P42" i="1"/>
  <c r="N42" i="1"/>
  <c r="L42" i="1"/>
  <c r="J42" i="1"/>
  <c r="H42" i="1"/>
  <c r="P41" i="1"/>
  <c r="N41" i="1"/>
  <c r="L41" i="1"/>
  <c r="J41" i="1"/>
  <c r="H41" i="1"/>
  <c r="P40" i="1"/>
  <c r="N40" i="1"/>
  <c r="L40" i="1"/>
  <c r="J40" i="1"/>
  <c r="H40" i="1"/>
  <c r="P55" i="1"/>
  <c r="N55" i="1"/>
  <c r="L55" i="1"/>
  <c r="J55" i="1"/>
  <c r="H55" i="1"/>
  <c r="P54" i="1"/>
  <c r="N54" i="1"/>
  <c r="L54" i="1"/>
  <c r="J54" i="1"/>
  <c r="H54" i="1"/>
  <c r="P53" i="1"/>
  <c r="N53" i="1"/>
  <c r="L53" i="1"/>
  <c r="J53" i="1"/>
  <c r="H53" i="1"/>
  <c r="P35" i="1"/>
  <c r="N35" i="1"/>
  <c r="L35" i="1"/>
  <c r="J35" i="1"/>
  <c r="H35" i="1"/>
  <c r="P23" i="1"/>
  <c r="N23" i="1"/>
  <c r="L23" i="1"/>
  <c r="J23" i="1"/>
  <c r="H23" i="1"/>
  <c r="P22" i="1"/>
  <c r="N22" i="1"/>
  <c r="L22" i="1"/>
  <c r="J22" i="1"/>
  <c r="H22" i="1"/>
  <c r="P68" i="1"/>
  <c r="N68" i="1"/>
  <c r="L68" i="1"/>
  <c r="J68" i="1"/>
  <c r="H68" i="1"/>
  <c r="H66" i="1"/>
  <c r="P67" i="1"/>
  <c r="N67" i="1"/>
  <c r="L67" i="1"/>
  <c r="J67" i="1"/>
  <c r="H67" i="1"/>
  <c r="P66" i="1"/>
  <c r="N66" i="1"/>
  <c r="L66" i="1"/>
  <c r="J66" i="1"/>
  <c r="P25" i="1"/>
  <c r="N25" i="1"/>
  <c r="L25" i="1"/>
  <c r="J25" i="1"/>
  <c r="H25" i="1"/>
  <c r="P24" i="1"/>
  <c r="N24" i="1"/>
  <c r="L24" i="1"/>
  <c r="J24" i="1"/>
  <c r="H24" i="1"/>
  <c r="P21" i="1"/>
  <c r="N21" i="1"/>
  <c r="L21" i="1"/>
  <c r="J21" i="1"/>
  <c r="H21" i="1"/>
  <c r="P20" i="1"/>
  <c r="N20" i="1"/>
  <c r="L20" i="1"/>
  <c r="J20" i="1"/>
  <c r="H20" i="1"/>
  <c r="H6" i="1"/>
  <c r="P34" i="1"/>
  <c r="N34" i="1"/>
  <c r="L34" i="1"/>
  <c r="J34" i="1"/>
  <c r="H34" i="1"/>
  <c r="P33" i="1"/>
  <c r="N33" i="1"/>
  <c r="L33" i="1"/>
  <c r="J33" i="1"/>
  <c r="H33" i="1"/>
  <c r="P14" i="1"/>
  <c r="N14" i="1"/>
  <c r="L14" i="1"/>
  <c r="J14" i="1"/>
  <c r="H14" i="1"/>
  <c r="P32" i="1"/>
  <c r="N32" i="1"/>
  <c r="L32" i="1"/>
  <c r="J32" i="1"/>
  <c r="H32" i="1"/>
  <c r="P6" i="1"/>
  <c r="N6" i="1"/>
  <c r="P13" i="1" l="1"/>
  <c r="N13" i="1"/>
  <c r="L13" i="1"/>
  <c r="J13" i="1"/>
  <c r="J89" i="1" s="1"/>
  <c r="H13" i="1"/>
  <c r="P5" i="1"/>
  <c r="N5" i="1"/>
  <c r="L5" i="1"/>
  <c r="J5" i="1"/>
  <c r="J12" i="1" s="1"/>
  <c r="H5" i="1"/>
  <c r="H12" i="1" s="1"/>
  <c r="L89" i="1" l="1"/>
  <c r="N89" i="1"/>
  <c r="L12" i="1"/>
  <c r="N12" i="1"/>
  <c r="P12" i="1"/>
  <c r="P89" i="1"/>
  <c r="P90" i="1" l="1"/>
  <c r="N90" i="1"/>
  <c r="L90" i="1"/>
</calcChain>
</file>

<file path=xl/sharedStrings.xml><?xml version="1.0" encoding="utf-8"?>
<sst xmlns="http://schemas.openxmlformats.org/spreadsheetml/2006/main" count="197" uniqueCount="120">
  <si>
    <t>a)</t>
  </si>
  <si>
    <t>b)</t>
  </si>
  <si>
    <t>1.</t>
  </si>
  <si>
    <t>2.</t>
  </si>
  <si>
    <t>GIZ</t>
  </si>
  <si>
    <t>1.1</t>
  </si>
  <si>
    <t>2.1</t>
  </si>
  <si>
    <r>
      <t>Project title</t>
    </r>
    <r>
      <rPr>
        <b/>
        <sz val="10"/>
        <rFont val="Arial"/>
        <family val="2"/>
      </rPr>
      <t xml:space="preserve"> </t>
    </r>
  </si>
  <si>
    <t>2.2</t>
  </si>
  <si>
    <t>2.3</t>
  </si>
  <si>
    <t>2.4</t>
  </si>
  <si>
    <t>1.1.1</t>
  </si>
  <si>
    <t>2.1.1</t>
  </si>
  <si>
    <t>2.2.1</t>
  </si>
  <si>
    <t>2.3.1</t>
  </si>
  <si>
    <t>2.4.1</t>
  </si>
  <si>
    <t>2.5.1</t>
  </si>
  <si>
    <t>2.6</t>
  </si>
  <si>
    <t>2.6.1</t>
  </si>
  <si>
    <t>2.7</t>
  </si>
  <si>
    <t>2.7.1</t>
  </si>
  <si>
    <t>2.8</t>
  </si>
  <si>
    <t>2.8.1</t>
  </si>
  <si>
    <t>2.9</t>
  </si>
  <si>
    <t>2.9.1</t>
  </si>
  <si>
    <t>2.10</t>
  </si>
  <si>
    <t>2.10.1</t>
  </si>
  <si>
    <t>2.11</t>
  </si>
  <si>
    <t>2.11.1</t>
  </si>
  <si>
    <t>2.12</t>
  </si>
  <si>
    <t>2.12.1</t>
  </si>
  <si>
    <t>2.5</t>
  </si>
  <si>
    <t>Схема оценки технических предложений</t>
  </si>
  <si>
    <t>Дата: 25.04.2024</t>
  </si>
  <si>
    <t>страница 1</t>
  </si>
  <si>
    <t>PN номер проекта:
19.2133.7-004.00</t>
  </si>
  <si>
    <t>Специалист</t>
  </si>
  <si>
    <r>
      <t xml:space="preserve">Секция/                                                                 Отдел              </t>
    </r>
    <r>
      <rPr>
        <sz val="14"/>
        <rFont val="Arial"/>
        <family val="2"/>
        <charset val="204"/>
      </rPr>
      <t>3700</t>
    </r>
  </si>
  <si>
    <t>Зеленая экономика и устойчивое развитие частного сектора в КР</t>
  </si>
  <si>
    <t>Доля в % 
(2)</t>
  </si>
  <si>
    <t>Консалтинговая компания 1</t>
  </si>
  <si>
    <t>Консалтинговая компания 2</t>
  </si>
  <si>
    <t>Консалтинговая компания 3</t>
  </si>
  <si>
    <t>Консалтинговая компания 4</t>
  </si>
  <si>
    <t>Консалтинговая компания 5</t>
  </si>
  <si>
    <t>Критерии
   (1)</t>
  </si>
  <si>
    <t>баллы 
(макс. 10)
(3)</t>
  </si>
  <si>
    <t>Оценка
(2)x(3)
(4)</t>
  </si>
  <si>
    <t>Опыт работы консалтинговой компании</t>
  </si>
  <si>
    <t>Портфолио (или резюме) с указанием опыта работы:</t>
  </si>
  <si>
    <t>5 ранее выполненных аналогичных заданий по повышению осведомленности и продвижению "зеленых" практик на локальном уровне</t>
  </si>
  <si>
    <t>10 публикаций в СМИ на кыргызском (5) и русском (5) языках</t>
  </si>
  <si>
    <t>3 года опыта работы по теме "зеленой" экономики и "зеленых" преобразований</t>
  </si>
  <si>
    <t>2 кейса по проведению тренингов на тему продвижения "зеленых" практик и коммуникаций</t>
  </si>
  <si>
    <t>Опыт разработки медиапродуктов: 5 видеороликов, 5 фоторепортажей, 5 интервью</t>
  </si>
  <si>
    <t>Итого</t>
  </si>
  <si>
    <t>Квалификация предлагаемого персонала</t>
  </si>
  <si>
    <t xml:space="preserve">10 лет опыта работы в сфере коммуникаций / повышения осведомленности/ коммуникаций для изменения социального поведения </t>
  </si>
  <si>
    <t xml:space="preserve">5 лет опыта работы и знания в области проведения тренингов </t>
  </si>
  <si>
    <t>Степень магистра в области СМИ и журналистики или смежной области</t>
  </si>
  <si>
    <t>Свободное владение кыргызским, русским языками, английский язык на среднем уровне</t>
  </si>
  <si>
    <t xml:space="preserve">Эксперт (ы) в области "зеленых" навыков и окружающей среды: </t>
  </si>
  <si>
    <t xml:space="preserve">Эксперт(ы) в области коммуникаций / повышения осведомленности / коммуникаций для изменения социального поведения: </t>
  </si>
  <si>
    <t>10 лет опыта работы в области "зеленой" экономики/экологии/ "зеленых" навыков/окружающей среды</t>
  </si>
  <si>
    <t>Степень магистра в области ествественных наук</t>
  </si>
  <si>
    <t xml:space="preserve">10 публикаций по экологической тематике в научной литературе </t>
  </si>
  <si>
    <t>10 лет опыта проведения тренингов</t>
  </si>
  <si>
    <t xml:space="preserve">Эксперт(ы) в области аккаунт-менеджмента </t>
  </si>
  <si>
    <t>10 лет опыта работы в аккаунт-менеджменте</t>
  </si>
  <si>
    <t>10 реализованных кейсов по аккаунт-менеджменту</t>
  </si>
  <si>
    <t>Навыки и знания в области управления персоналом HR</t>
  </si>
  <si>
    <t>Высшее образование в области социальных наук</t>
  </si>
  <si>
    <t xml:space="preserve">Эксперт(ы) в области бухгалтерского учета </t>
  </si>
  <si>
    <t xml:space="preserve">10 лет опыта работы в области бухгалтерского учета </t>
  </si>
  <si>
    <t>Навыки в области финансового права, налогообложения, финансового аудита, разработки и внедрения финансовых систем в организациях коммерческого и некоммерческого секторов</t>
  </si>
  <si>
    <t>Высшее образование в области финансов</t>
  </si>
  <si>
    <t xml:space="preserve">Эксперт(ы) по связям со СМИ </t>
  </si>
  <si>
    <t>5 лет опыта работы в сфере связей со СМИ</t>
  </si>
  <si>
    <t>5 публикаций в СМИ</t>
  </si>
  <si>
    <t xml:space="preserve">10 примеров работ по сотрудничеству с инфлюенсерами </t>
  </si>
  <si>
    <t>Навыки и знания в области подготовки технических заданий при производстве медиапродукции</t>
  </si>
  <si>
    <t>Высшее образование в области медиа, литературы или смежных областях</t>
  </si>
  <si>
    <t xml:space="preserve">Эксперт(ы) в области мониторинга и оценки </t>
  </si>
  <si>
    <t>5 лет опыта работы в области мониторинга и оценки в коммерческом и некоммерческом секторах</t>
  </si>
  <si>
    <t>Опыт разработки 5 систем мониторинга и оценки</t>
  </si>
  <si>
    <t>Опыт работы в области мониторинга результатов коммуникационных кампаний</t>
  </si>
  <si>
    <t xml:space="preserve">Эксперт(ы) в области видеопроизводства </t>
  </si>
  <si>
    <t>5 лет опыта работы в сфере производства видеопродукции</t>
  </si>
  <si>
    <t xml:space="preserve">5 разработанных видео продуктов </t>
  </si>
  <si>
    <t>5 кейсов в проведении тренингов по теме видеопроизводства</t>
  </si>
  <si>
    <t>Образование в области видеопроизводства или смежных областях</t>
  </si>
  <si>
    <t xml:space="preserve">Эксперт(ы) в области дизайна </t>
  </si>
  <si>
    <t>5 лет опыта работы в области разработки дизайна</t>
  </si>
  <si>
    <t>5 успешных примеров разработанного дизайна</t>
  </si>
  <si>
    <t>5 кейсов в проведении тренингов по теме разработки дизайн-продуктов</t>
  </si>
  <si>
    <t>Образование или курсы по дизайну или смежным областям</t>
  </si>
  <si>
    <t xml:space="preserve">Знания и навыки работы с соответствующими инструментами цифрового дизайна: 1) Adobe Photoshop; 2) Adobe Illustrator; 3) Adobe InDesign, CorelDraw Graphics, Lunacy или Sketch </t>
  </si>
  <si>
    <t xml:space="preserve">Эксперт(ы) в области фотографии </t>
  </si>
  <si>
    <t>5 лет опыта работы в области фотографии</t>
  </si>
  <si>
    <t>5 кейсов в проведении тренингов по теме фотографии</t>
  </si>
  <si>
    <t>Подтвержденный послужной список с предоставлением рабочих ссылок на работы/публикации</t>
  </si>
  <si>
    <t>Образование или курсы по фотографии</t>
  </si>
  <si>
    <t xml:space="preserve">Эксперт(ы) в области цифровых медиа </t>
  </si>
  <si>
    <t xml:space="preserve">5 лет опыта работы в области цифровых медиа </t>
  </si>
  <si>
    <t>5 кейсов в проведении тренингов по теме использования инструментов цифровых медиа</t>
  </si>
  <si>
    <t>Навыки в области диджитал таргетинга</t>
  </si>
  <si>
    <t>2 успешно реализованных проектов по теме digital media targeting</t>
  </si>
  <si>
    <t>Образование в области цифровых инструментов или других соответствующих курсов</t>
  </si>
  <si>
    <t xml:space="preserve">Эксперт(ы) в области управления мероприятиями (ивент-менеджмента) </t>
  </si>
  <si>
    <t xml:space="preserve">5 лет опыта работы в области управления мероприятиями (ивент-менеджмента) </t>
  </si>
  <si>
    <t>Навыки и знания в области разработки концепции мероприятий, составления бюджета и работы с поставщиками услуг</t>
  </si>
  <si>
    <t>5 кейсов в проведении тренингов по теме управления мероприятиями</t>
  </si>
  <si>
    <t>Образование в смежной области или прохождение соответствующих курсов</t>
  </si>
  <si>
    <t xml:space="preserve">Эксперт(ы) в области организационного развития и устойчивости учреждений </t>
  </si>
  <si>
    <t xml:space="preserve">5 лет опыта работы в области организационного развития и устойчивости учреждений </t>
  </si>
  <si>
    <t>Навыки и знания в области поддержки учреждений в обеспечении устойчивости функций</t>
  </si>
  <si>
    <t>Навыки и знания в области внедрения практик, систем и методов, влияющих на организационные изменения и развитие</t>
  </si>
  <si>
    <t>5 кейсов в области организационного развития учреждений</t>
  </si>
  <si>
    <t>5 кейсов в области устойчивого развития учреждений</t>
  </si>
  <si>
    <t>Образование в смежной области или прохождение соответсвующих курсов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</si>
</sst>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Continuous" vertical="top" wrapText="1"/>
    </xf>
    <xf numFmtId="0" fontId="0" fillId="0" borderId="9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2" fillId="0" borderId="8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49" fontId="8" fillId="0" borderId="1" xfId="0" applyNumberFormat="1" applyFont="1" applyBorder="1"/>
    <xf numFmtId="49" fontId="9" fillId="0" borderId="1" xfId="0" applyNumberFormat="1" applyFont="1" applyBorder="1"/>
    <xf numFmtId="49" fontId="8" fillId="0" borderId="1" xfId="0" applyNumberFormat="1" applyFont="1" applyBorder="1" applyAlignment="1">
      <alignment vertical="top"/>
    </xf>
    <xf numFmtId="49" fontId="8" fillId="2" borderId="10" xfId="0" applyNumberFormat="1" applyFont="1" applyFill="1" applyBorder="1"/>
    <xf numFmtId="0" fontId="0" fillId="2" borderId="3" xfId="0" applyFill="1" applyBorder="1"/>
    <xf numFmtId="0" fontId="0" fillId="2" borderId="2" xfId="0" applyFill="1" applyBorder="1"/>
    <xf numFmtId="0" fontId="8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0" xfId="0" applyFill="1"/>
    <xf numFmtId="49" fontId="0" fillId="2" borderId="3" xfId="0" applyNumberFormat="1" applyFill="1" applyBorder="1"/>
    <xf numFmtId="0" fontId="0" fillId="2" borderId="5" xfId="0" applyFill="1" applyBorder="1"/>
    <xf numFmtId="49" fontId="7" fillId="2" borderId="5" xfId="0" applyNumberFormat="1" applyFont="1" applyFill="1" applyBorder="1"/>
    <xf numFmtId="49" fontId="0" fillId="2" borderId="5" xfId="0" applyNumberFormat="1" applyFill="1" applyBorder="1"/>
    <xf numFmtId="0" fontId="0" fillId="0" borderId="0" xfId="0" applyAlignment="1">
      <alignment horizontal="left"/>
    </xf>
    <xf numFmtId="1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2" borderId="5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2" xfId="0" applyFont="1" applyFill="1" applyBorder="1"/>
    <xf numFmtId="0" fontId="11" fillId="0" borderId="0" xfId="0" applyFont="1" applyAlignment="1">
      <alignment wrapText="1"/>
    </xf>
    <xf numFmtId="0" fontId="9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0" fillId="4" borderId="0" xfId="0" applyFill="1"/>
    <xf numFmtId="49" fontId="9" fillId="4" borderId="1" xfId="0" applyNumberFormat="1" applyFont="1" applyFill="1" applyBorder="1"/>
    <xf numFmtId="0" fontId="0" fillId="4" borderId="11" xfId="0" applyFill="1" applyBorder="1"/>
    <xf numFmtId="0" fontId="0" fillId="4" borderId="13" xfId="0" applyFill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7"/>
  <sheetViews>
    <sheetView showZeros="0" tabSelected="1" topLeftCell="A3" zoomScaleNormal="100" workbookViewId="0">
      <selection activeCell="E7" sqref="E7:E11"/>
    </sheetView>
  </sheetViews>
  <sheetFormatPr baseColWidth="10" defaultColWidth="11.42578125" defaultRowHeight="12.75"/>
  <cols>
    <col min="1" max="1" width="7.140625" customWidth="1"/>
    <col min="2" max="2" width="34.7109375" customWidth="1"/>
    <col min="3" max="3" width="13.42578125" customWidth="1"/>
    <col min="4" max="4" width="4.42578125" hidden="1" customWidth="1"/>
    <col min="5" max="5" width="5.7109375" customWidth="1"/>
    <col min="6" max="6" width="5.28515625" customWidth="1"/>
    <col min="7" max="11" width="8.7109375" customWidth="1"/>
    <col min="12" max="12" width="15.140625" customWidth="1"/>
    <col min="13" max="15" width="8.7109375" customWidth="1"/>
    <col min="16" max="16" width="10.42578125" customWidth="1"/>
    <col min="17" max="17" width="13.7109375" customWidth="1"/>
  </cols>
  <sheetData>
    <row r="1" spans="1:17" s="10" customFormat="1" ht="50.45" customHeight="1">
      <c r="A1" s="24" t="s">
        <v>4</v>
      </c>
      <c r="B1" s="4"/>
      <c r="C1" s="7" t="s">
        <v>32</v>
      </c>
      <c r="D1" s="5"/>
      <c r="E1" s="5"/>
      <c r="F1" s="5"/>
      <c r="G1" s="5"/>
      <c r="H1" s="5"/>
      <c r="I1" s="5"/>
      <c r="J1" s="5"/>
      <c r="K1" s="5"/>
      <c r="L1" s="6"/>
      <c r="M1" s="9" t="s">
        <v>33</v>
      </c>
      <c r="O1" s="11"/>
      <c r="P1" s="23" t="s">
        <v>34</v>
      </c>
      <c r="Q1" s="3"/>
    </row>
    <row r="2" spans="1:17" ht="42.6" customHeight="1">
      <c r="A2" s="58" t="s">
        <v>37</v>
      </c>
      <c r="B2" s="59"/>
      <c r="C2" s="8" t="s">
        <v>36</v>
      </c>
      <c r="D2" s="28" t="s">
        <v>7</v>
      </c>
      <c r="E2" s="12"/>
      <c r="F2" s="12" t="s">
        <v>38</v>
      </c>
      <c r="G2" s="12"/>
      <c r="H2" s="12"/>
      <c r="I2" s="12"/>
      <c r="J2" s="12"/>
      <c r="K2" s="12"/>
      <c r="L2" s="4"/>
      <c r="M2" s="29" t="s">
        <v>35</v>
      </c>
      <c r="N2" s="12"/>
      <c r="O2" s="12"/>
      <c r="P2" s="4"/>
    </row>
    <row r="3" spans="1:17" ht="44.25" customHeight="1">
      <c r="A3" s="3"/>
      <c r="D3" s="18"/>
      <c r="E3" s="13" t="s">
        <v>39</v>
      </c>
      <c r="F3" s="15"/>
      <c r="G3" s="13" t="s">
        <v>40</v>
      </c>
      <c r="H3" s="14"/>
      <c r="I3" s="13" t="s">
        <v>41</v>
      </c>
      <c r="J3" s="14"/>
      <c r="K3" s="13" t="s">
        <v>42</v>
      </c>
      <c r="L3" s="14"/>
      <c r="M3" s="13" t="s">
        <v>43</v>
      </c>
      <c r="N3" s="14"/>
      <c r="O3" s="13" t="s">
        <v>44</v>
      </c>
      <c r="P3" s="14"/>
    </row>
    <row r="4" spans="1:17" ht="75" customHeight="1">
      <c r="A4" s="19"/>
      <c r="B4" s="20"/>
      <c r="C4" s="25" t="s">
        <v>45</v>
      </c>
      <c r="D4" s="21"/>
      <c r="E4" s="16" t="s">
        <v>0</v>
      </c>
      <c r="F4" s="16" t="s">
        <v>1</v>
      </c>
      <c r="G4" s="17" t="s">
        <v>46</v>
      </c>
      <c r="H4" s="17" t="s">
        <v>47</v>
      </c>
      <c r="I4" s="17" t="s">
        <v>46</v>
      </c>
      <c r="J4" s="17" t="s">
        <v>47</v>
      </c>
      <c r="K4" s="17" t="s">
        <v>46</v>
      </c>
      <c r="L4" s="17" t="s">
        <v>47</v>
      </c>
      <c r="M4" s="17" t="s">
        <v>46</v>
      </c>
      <c r="N4" s="17" t="s">
        <v>47</v>
      </c>
      <c r="O4" s="17" t="s">
        <v>46</v>
      </c>
      <c r="P4" s="17" t="s">
        <v>47</v>
      </c>
    </row>
    <row r="5" spans="1:17" ht="25.5">
      <c r="A5" s="30" t="s">
        <v>2</v>
      </c>
      <c r="B5" s="27" t="s">
        <v>48</v>
      </c>
      <c r="D5" s="18"/>
      <c r="E5" s="22"/>
      <c r="F5" s="22"/>
      <c r="G5" s="22"/>
      <c r="H5" s="22">
        <f t="shared" ref="H5" si="0">SUM(F5*G5)</f>
        <v>0</v>
      </c>
      <c r="I5" s="22"/>
      <c r="J5" s="22">
        <f t="shared" ref="J5" si="1">SUM(F5*I5)</f>
        <v>0</v>
      </c>
      <c r="K5" s="22"/>
      <c r="L5" s="22">
        <f t="shared" ref="L5" si="2">SUM(F5*K5)</f>
        <v>0</v>
      </c>
      <c r="M5" s="22"/>
      <c r="N5" s="22">
        <f t="shared" ref="N5" si="3">SUM(F5*M5)</f>
        <v>0</v>
      </c>
      <c r="O5" s="22"/>
      <c r="P5" s="22">
        <f t="shared" ref="P5" si="4">SUM(F5*O5)</f>
        <v>0</v>
      </c>
    </row>
    <row r="6" spans="1:17" ht="27" customHeight="1">
      <c r="A6" s="31" t="s">
        <v>5</v>
      </c>
      <c r="B6" s="50" t="s">
        <v>49</v>
      </c>
      <c r="C6" s="26"/>
      <c r="D6" s="18"/>
      <c r="E6" s="22"/>
      <c r="F6" s="22"/>
      <c r="G6" s="22"/>
      <c r="H6" s="22">
        <f>E6*G6</f>
        <v>0</v>
      </c>
      <c r="I6" s="22"/>
      <c r="J6" s="22"/>
      <c r="K6" s="22"/>
      <c r="L6" s="22"/>
      <c r="M6" s="22"/>
      <c r="N6" s="22">
        <f>E6*M6</f>
        <v>0</v>
      </c>
      <c r="O6" s="22"/>
      <c r="P6" s="22">
        <f>E6*O6</f>
        <v>0</v>
      </c>
    </row>
    <row r="7" spans="1:17" ht="68.25" customHeight="1">
      <c r="A7" s="31" t="s">
        <v>11</v>
      </c>
      <c r="B7" s="26" t="s">
        <v>50</v>
      </c>
      <c r="C7" s="26"/>
      <c r="D7" s="18"/>
      <c r="E7" s="22">
        <v>3</v>
      </c>
      <c r="F7" s="22"/>
      <c r="G7" s="22"/>
      <c r="H7" s="22">
        <f>E7*G7</f>
        <v>0</v>
      </c>
      <c r="I7" s="22"/>
      <c r="J7" s="22"/>
      <c r="K7" s="22"/>
      <c r="L7" s="22"/>
      <c r="M7" s="22"/>
      <c r="N7" s="22"/>
      <c r="O7" s="22"/>
      <c r="P7" s="22"/>
    </row>
    <row r="8" spans="1:17" ht="25.5">
      <c r="A8" s="31" t="s">
        <v>11</v>
      </c>
      <c r="B8" s="26" t="s">
        <v>51</v>
      </c>
      <c r="C8" s="26"/>
      <c r="D8" s="18"/>
      <c r="E8" s="22">
        <v>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7" ht="41.25" customHeight="1">
      <c r="A9" s="31" t="s">
        <v>11</v>
      </c>
      <c r="B9" s="26" t="s">
        <v>52</v>
      </c>
      <c r="C9" s="26"/>
      <c r="D9" s="18"/>
      <c r="E9" s="22">
        <v>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7" s="39" customFormat="1" ht="44.25" customHeight="1">
      <c r="A10" s="31" t="s">
        <v>11</v>
      </c>
      <c r="B10" s="26" t="s">
        <v>53</v>
      </c>
      <c r="C10" s="26"/>
      <c r="D10" s="18"/>
      <c r="E10" s="22">
        <v>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7" s="39" customFormat="1" ht="39" customHeight="1">
      <c r="A11" s="31" t="s">
        <v>11</v>
      </c>
      <c r="B11" s="26" t="s">
        <v>54</v>
      </c>
      <c r="C11" s="26"/>
      <c r="D11" s="18"/>
      <c r="E11" s="22">
        <v>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s="39" customFormat="1" ht="31.15" customHeight="1">
      <c r="A12" s="33" t="s">
        <v>55</v>
      </c>
      <c r="B12" s="48"/>
      <c r="C12" s="48"/>
      <c r="D12" s="49"/>
      <c r="E12" s="36">
        <v>9</v>
      </c>
      <c r="F12" s="47"/>
      <c r="G12" s="38"/>
      <c r="H12" s="37">
        <f>SUM(H5:H6)</f>
        <v>0</v>
      </c>
      <c r="I12" s="38"/>
      <c r="J12" s="37">
        <f>SUM(J5:J6)</f>
        <v>0</v>
      </c>
      <c r="K12" s="38"/>
      <c r="L12" s="37">
        <f>SUM(L5:L6)</f>
        <v>0</v>
      </c>
      <c r="M12" s="38"/>
      <c r="N12" s="37">
        <f>SUM(N5:N6)</f>
        <v>0</v>
      </c>
      <c r="O12" s="38"/>
      <c r="P12" s="37">
        <f>SUM(P5:P6)</f>
        <v>0</v>
      </c>
    </row>
    <row r="13" spans="1:17" s="39" customFormat="1" ht="24.6" customHeight="1">
      <c r="A13" s="32" t="s">
        <v>3</v>
      </c>
      <c r="B13" s="27" t="s">
        <v>56</v>
      </c>
      <c r="C13"/>
      <c r="D13" s="18"/>
      <c r="E13" s="22"/>
      <c r="F13" s="22"/>
      <c r="G13" s="22"/>
      <c r="H13" s="22">
        <f>SUM(F13*G13)</f>
        <v>0</v>
      </c>
      <c r="I13" s="22"/>
      <c r="J13" s="22">
        <f>SUM(F13*I13)</f>
        <v>0</v>
      </c>
      <c r="K13" s="22"/>
      <c r="L13" s="22">
        <f t="shared" ref="L13" si="5">SUM(F13*K13)</f>
        <v>0</v>
      </c>
      <c r="M13" s="22"/>
      <c r="N13" s="22">
        <f t="shared" ref="N13" si="6">SUM(F13*M13)</f>
        <v>0</v>
      </c>
      <c r="O13" s="22"/>
      <c r="P13" s="22">
        <f t="shared" ref="P13" si="7">SUM(F13*O13)</f>
        <v>0</v>
      </c>
    </row>
    <row r="14" spans="1:17" s="39" customFormat="1" ht="69.75" customHeight="1">
      <c r="A14" s="31" t="s">
        <v>6</v>
      </c>
      <c r="B14" s="50" t="s">
        <v>62</v>
      </c>
      <c r="C14"/>
      <c r="D14" s="18"/>
      <c r="E14" s="22"/>
      <c r="F14" s="22"/>
      <c r="G14" s="22"/>
      <c r="H14" s="22">
        <f t="shared" ref="H14:H34" si="8">E14*G14</f>
        <v>0</v>
      </c>
      <c r="I14" s="22"/>
      <c r="J14" s="22">
        <f t="shared" ref="J14:J34" si="9">E14*I14</f>
        <v>0</v>
      </c>
      <c r="K14" s="22"/>
      <c r="L14" s="22">
        <f t="shared" ref="L14:L34" si="10">E14*K14</f>
        <v>0</v>
      </c>
      <c r="M14" s="22"/>
      <c r="N14" s="22">
        <f t="shared" ref="N14:N34" si="11">E14*M14</f>
        <v>0</v>
      </c>
      <c r="O14" s="22"/>
      <c r="P14" s="22">
        <f t="shared" ref="P14:P33" si="12">E14*O14</f>
        <v>0</v>
      </c>
    </row>
    <row r="15" spans="1:17" ht="55.5" customHeight="1">
      <c r="A15" s="31" t="s">
        <v>12</v>
      </c>
      <c r="B15" s="26" t="s">
        <v>57</v>
      </c>
      <c r="D15" s="18"/>
      <c r="E15" s="22">
        <v>5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7" ht="25.5">
      <c r="A16" s="31" t="s">
        <v>12</v>
      </c>
      <c r="B16" s="26" t="s">
        <v>58</v>
      </c>
      <c r="D16" s="18"/>
      <c r="E16" s="22">
        <v>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5.5">
      <c r="A17" s="31" t="s">
        <v>12</v>
      </c>
      <c r="B17" s="26" t="s">
        <v>59</v>
      </c>
      <c r="D17" s="18"/>
      <c r="E17" s="22">
        <v>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42.75" customHeight="1">
      <c r="A18" s="31" t="s">
        <v>12</v>
      </c>
      <c r="B18" s="26" t="s">
        <v>60</v>
      </c>
      <c r="D18" s="18"/>
      <c r="E18" s="22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25.5">
      <c r="A19" s="31" t="s">
        <v>8</v>
      </c>
      <c r="B19" s="50" t="s">
        <v>61</v>
      </c>
      <c r="D19" s="1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51">
      <c r="A20" s="31" t="s">
        <v>13</v>
      </c>
      <c r="B20" s="26" t="s">
        <v>63</v>
      </c>
      <c r="D20" s="18"/>
      <c r="E20" s="22">
        <v>3</v>
      </c>
      <c r="F20" s="22"/>
      <c r="G20" s="22"/>
      <c r="H20" s="22">
        <f t="shared" ref="H20:H25" si="13">E20*G20</f>
        <v>0</v>
      </c>
      <c r="I20" s="22"/>
      <c r="J20" s="22">
        <f t="shared" ref="J20:J25" si="14">E20*I20</f>
        <v>0</v>
      </c>
      <c r="K20" s="22"/>
      <c r="L20" s="22">
        <f t="shared" ref="L20:L25" si="15">E20*K20</f>
        <v>0</v>
      </c>
      <c r="M20" s="22"/>
      <c r="N20" s="22">
        <f t="shared" ref="N20:N25" si="16">E20*M20</f>
        <v>0</v>
      </c>
      <c r="O20" s="22"/>
      <c r="P20" s="22">
        <f t="shared" ref="P20:P25" si="17">E20*O20</f>
        <v>0</v>
      </c>
    </row>
    <row r="21" spans="1:16" ht="25.5">
      <c r="A21" s="31" t="s">
        <v>13</v>
      </c>
      <c r="B21" s="26" t="s">
        <v>64</v>
      </c>
      <c r="D21" s="18"/>
      <c r="E21" s="22">
        <v>1</v>
      </c>
      <c r="F21" s="22"/>
      <c r="G21" s="22"/>
      <c r="H21" s="22">
        <f t="shared" si="13"/>
        <v>0</v>
      </c>
      <c r="I21" s="22"/>
      <c r="J21" s="22">
        <f t="shared" si="14"/>
        <v>0</v>
      </c>
      <c r="K21" s="22"/>
      <c r="L21" s="22">
        <f t="shared" si="15"/>
        <v>0</v>
      </c>
      <c r="M21" s="22"/>
      <c r="N21" s="22">
        <f t="shared" si="16"/>
        <v>0</v>
      </c>
      <c r="O21" s="22"/>
      <c r="P21" s="22">
        <f t="shared" si="17"/>
        <v>0</v>
      </c>
    </row>
    <row r="22" spans="1:16" ht="25.5">
      <c r="A22" s="31" t="s">
        <v>13</v>
      </c>
      <c r="B22" s="26" t="s">
        <v>65</v>
      </c>
      <c r="D22" s="18"/>
      <c r="E22" s="22">
        <v>2</v>
      </c>
      <c r="F22" s="22"/>
      <c r="G22" s="22"/>
      <c r="H22" s="22">
        <f t="shared" ref="H22:H23" si="18">E22*G22</f>
        <v>0</v>
      </c>
      <c r="I22" s="22"/>
      <c r="J22" s="22">
        <f t="shared" ref="J22:J23" si="19">E22*I22</f>
        <v>0</v>
      </c>
      <c r="K22" s="22"/>
      <c r="L22" s="22">
        <f t="shared" ref="L22:L23" si="20">E22*K22</f>
        <v>0</v>
      </c>
      <c r="M22" s="22"/>
      <c r="N22" s="22">
        <f t="shared" ref="N22:N23" si="21">E22*M22</f>
        <v>0</v>
      </c>
      <c r="O22" s="22"/>
      <c r="P22" s="22">
        <f t="shared" ref="P22:P23" si="22">E22*O22</f>
        <v>0</v>
      </c>
    </row>
    <row r="23" spans="1:16">
      <c r="A23" s="31" t="s">
        <v>13</v>
      </c>
      <c r="B23" s="26" t="s">
        <v>66</v>
      </c>
      <c r="D23" s="18"/>
      <c r="E23" s="22">
        <v>2</v>
      </c>
      <c r="F23" s="22"/>
      <c r="G23" s="22"/>
      <c r="H23" s="22">
        <f t="shared" si="18"/>
        <v>0</v>
      </c>
      <c r="I23" s="22"/>
      <c r="J23" s="22">
        <f t="shared" si="19"/>
        <v>0</v>
      </c>
      <c r="K23" s="22"/>
      <c r="L23" s="22">
        <f t="shared" si="20"/>
        <v>0</v>
      </c>
      <c r="M23" s="22"/>
      <c r="N23" s="22">
        <f t="shared" si="21"/>
        <v>0</v>
      </c>
      <c r="O23" s="22"/>
      <c r="P23" s="22">
        <f t="shared" si="22"/>
        <v>0</v>
      </c>
    </row>
    <row r="24" spans="1:16" ht="38.25">
      <c r="A24" s="31" t="s">
        <v>13</v>
      </c>
      <c r="B24" s="26" t="s">
        <v>60</v>
      </c>
      <c r="D24" s="18"/>
      <c r="E24" s="22">
        <v>1</v>
      </c>
      <c r="F24" s="22"/>
      <c r="G24" s="22"/>
      <c r="H24" s="22">
        <f t="shared" si="13"/>
        <v>0</v>
      </c>
      <c r="I24" s="22"/>
      <c r="J24" s="22">
        <f t="shared" si="14"/>
        <v>0</v>
      </c>
      <c r="K24" s="22"/>
      <c r="L24" s="22">
        <f t="shared" si="15"/>
        <v>0</v>
      </c>
      <c r="M24" s="22"/>
      <c r="N24" s="22">
        <f t="shared" si="16"/>
        <v>0</v>
      </c>
      <c r="O24" s="22"/>
      <c r="P24" s="22">
        <f t="shared" si="17"/>
        <v>0</v>
      </c>
    </row>
    <row r="25" spans="1:16" ht="25.5">
      <c r="A25" s="31" t="s">
        <v>9</v>
      </c>
      <c r="B25" s="50" t="s">
        <v>67</v>
      </c>
      <c r="D25" s="18"/>
      <c r="E25" s="22"/>
      <c r="F25" s="22"/>
      <c r="G25" s="22"/>
      <c r="H25" s="22">
        <f t="shared" si="13"/>
        <v>0</v>
      </c>
      <c r="I25" s="22"/>
      <c r="J25" s="22">
        <f t="shared" si="14"/>
        <v>0</v>
      </c>
      <c r="K25" s="22"/>
      <c r="L25" s="22">
        <f t="shared" si="15"/>
        <v>0</v>
      </c>
      <c r="M25" s="22"/>
      <c r="N25" s="22">
        <f t="shared" si="16"/>
        <v>0</v>
      </c>
      <c r="O25" s="22"/>
      <c r="P25" s="22">
        <f t="shared" si="17"/>
        <v>0</v>
      </c>
    </row>
    <row r="26" spans="1:16" ht="25.5">
      <c r="A26" s="31" t="s">
        <v>14</v>
      </c>
      <c r="B26" s="26" t="s">
        <v>68</v>
      </c>
      <c r="D26" s="18"/>
      <c r="E26" s="22">
        <v>2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25.5">
      <c r="A27" s="31" t="s">
        <v>14</v>
      </c>
      <c r="B27" s="26" t="s">
        <v>69</v>
      </c>
      <c r="D27" s="18"/>
      <c r="E27" s="22">
        <v>2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25.5">
      <c r="A28" s="31" t="s">
        <v>14</v>
      </c>
      <c r="B28" s="26" t="s">
        <v>70</v>
      </c>
      <c r="D28" s="18"/>
      <c r="E28" s="22">
        <v>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25.5">
      <c r="A29" s="31" t="s">
        <v>14</v>
      </c>
      <c r="B29" s="26" t="s">
        <v>71</v>
      </c>
      <c r="D29" s="18"/>
      <c r="E29" s="22">
        <v>1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38.25">
      <c r="A30" s="31" t="s">
        <v>14</v>
      </c>
      <c r="B30" s="26" t="s">
        <v>60</v>
      </c>
      <c r="D30" s="18"/>
      <c r="E30" s="22">
        <v>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25.5">
      <c r="A31" s="31" t="s">
        <v>10</v>
      </c>
      <c r="B31" s="50" t="s">
        <v>72</v>
      </c>
      <c r="D31" s="18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25.5">
      <c r="A32" s="31" t="s">
        <v>15</v>
      </c>
      <c r="B32" s="26" t="s">
        <v>73</v>
      </c>
      <c r="D32" s="18"/>
      <c r="E32" s="22">
        <v>3</v>
      </c>
      <c r="F32" s="22"/>
      <c r="G32" s="22"/>
      <c r="H32" s="22">
        <f t="shared" si="8"/>
        <v>0</v>
      </c>
      <c r="I32" s="22"/>
      <c r="J32" s="22">
        <f t="shared" si="9"/>
        <v>0</v>
      </c>
      <c r="K32" s="22"/>
      <c r="L32" s="22">
        <f t="shared" si="10"/>
        <v>0</v>
      </c>
      <c r="M32" s="22"/>
      <c r="N32" s="22">
        <f t="shared" si="11"/>
        <v>0</v>
      </c>
      <c r="O32" s="22"/>
      <c r="P32" s="22">
        <f t="shared" si="12"/>
        <v>0</v>
      </c>
    </row>
    <row r="33" spans="1:16" ht="76.5">
      <c r="A33" s="31" t="s">
        <v>15</v>
      </c>
      <c r="B33" s="26" t="s">
        <v>74</v>
      </c>
      <c r="D33" s="18"/>
      <c r="E33" s="22">
        <v>2</v>
      </c>
      <c r="F33" s="22"/>
      <c r="G33" s="22"/>
      <c r="H33" s="22">
        <f t="shared" si="8"/>
        <v>0</v>
      </c>
      <c r="I33" s="22"/>
      <c r="J33" s="22">
        <f t="shared" si="9"/>
        <v>0</v>
      </c>
      <c r="K33" s="22"/>
      <c r="L33" s="22">
        <f t="shared" si="10"/>
        <v>0</v>
      </c>
      <c r="M33" s="22"/>
      <c r="N33" s="22">
        <f t="shared" si="11"/>
        <v>0</v>
      </c>
      <c r="O33" s="22"/>
      <c r="P33" s="22">
        <f t="shared" si="12"/>
        <v>0</v>
      </c>
    </row>
    <row r="34" spans="1:16" ht="25.5">
      <c r="A34" s="31" t="s">
        <v>15</v>
      </c>
      <c r="B34" s="26" t="s">
        <v>75</v>
      </c>
      <c r="D34" s="18"/>
      <c r="E34" s="22">
        <v>1</v>
      </c>
      <c r="F34" s="22"/>
      <c r="G34" s="22"/>
      <c r="H34" s="22">
        <f t="shared" si="8"/>
        <v>0</v>
      </c>
      <c r="I34" s="22"/>
      <c r="J34" s="22">
        <f t="shared" si="9"/>
        <v>0</v>
      </c>
      <c r="K34" s="22"/>
      <c r="L34" s="22">
        <f t="shared" si="10"/>
        <v>0</v>
      </c>
      <c r="M34" s="22"/>
      <c r="N34" s="22">
        <f t="shared" si="11"/>
        <v>0</v>
      </c>
      <c r="O34" s="22"/>
      <c r="P34" s="22">
        <f>E34*O34</f>
        <v>0</v>
      </c>
    </row>
    <row r="35" spans="1:16" ht="38.25">
      <c r="A35" s="31" t="s">
        <v>15</v>
      </c>
      <c r="B35" s="26" t="s">
        <v>60</v>
      </c>
      <c r="D35" s="18"/>
      <c r="E35" s="22">
        <v>1</v>
      </c>
      <c r="F35" s="22"/>
      <c r="G35" s="22"/>
      <c r="H35" s="22">
        <f t="shared" ref="H35" si="23">E35*G35</f>
        <v>0</v>
      </c>
      <c r="I35" s="22"/>
      <c r="J35" s="22">
        <f t="shared" ref="J35" si="24">E35*I35</f>
        <v>0</v>
      </c>
      <c r="K35" s="22"/>
      <c r="L35" s="22">
        <f t="shared" ref="L35" si="25">E35*K35</f>
        <v>0</v>
      </c>
      <c r="M35" s="22"/>
      <c r="N35" s="22">
        <f t="shared" ref="N35" si="26">E35*M35</f>
        <v>0</v>
      </c>
      <c r="O35" s="22"/>
      <c r="P35" s="22">
        <f>E35*O35</f>
        <v>0</v>
      </c>
    </row>
    <row r="36" spans="1:16">
      <c r="A36" s="54" t="s">
        <v>31</v>
      </c>
      <c r="B36" s="52" t="s">
        <v>76</v>
      </c>
      <c r="C36" s="53"/>
      <c r="D36" s="55"/>
      <c r="E36" s="5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25.5">
      <c r="A37" s="31" t="s">
        <v>16</v>
      </c>
      <c r="B37" s="26" t="s">
        <v>77</v>
      </c>
      <c r="D37" s="18"/>
      <c r="E37" s="22">
        <v>2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>
      <c r="A38" s="31" t="s">
        <v>16</v>
      </c>
      <c r="B38" s="45" t="s">
        <v>78</v>
      </c>
      <c r="D38" s="18"/>
      <c r="E38" s="22">
        <v>1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25.5">
      <c r="A39" s="31" t="s">
        <v>16</v>
      </c>
      <c r="B39" s="45" t="s">
        <v>79</v>
      </c>
      <c r="D39" s="18"/>
      <c r="E39" s="22">
        <v>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38.25">
      <c r="A40" s="31" t="s">
        <v>16</v>
      </c>
      <c r="B40" s="46" t="s">
        <v>80</v>
      </c>
      <c r="D40" s="18"/>
      <c r="E40" s="22">
        <v>1</v>
      </c>
      <c r="F40" s="22"/>
      <c r="G40" s="22"/>
      <c r="H40" s="22">
        <f>E40*G40</f>
        <v>0</v>
      </c>
      <c r="I40" s="22"/>
      <c r="J40" s="22">
        <f t="shared" ref="J40:J43" si="27">E40*I40</f>
        <v>0</v>
      </c>
      <c r="K40" s="22"/>
      <c r="L40" s="22">
        <f t="shared" ref="L40:L43" si="28">E40*K40</f>
        <v>0</v>
      </c>
      <c r="M40" s="22"/>
      <c r="N40" s="22">
        <f t="shared" ref="N40:N43" si="29">E40*M40</f>
        <v>0</v>
      </c>
      <c r="O40" s="22"/>
      <c r="P40" s="22">
        <f t="shared" ref="P40:P41" si="30">E40*O40</f>
        <v>0</v>
      </c>
    </row>
    <row r="41" spans="1:16" ht="38.25">
      <c r="A41" s="31" t="s">
        <v>16</v>
      </c>
      <c r="B41" s="26" t="s">
        <v>81</v>
      </c>
      <c r="D41" s="18"/>
      <c r="E41" s="22">
        <v>1</v>
      </c>
      <c r="F41" s="22"/>
      <c r="G41" s="22"/>
      <c r="H41" s="22">
        <f t="shared" ref="H41:H43" si="31">E41*G41</f>
        <v>0</v>
      </c>
      <c r="I41" s="22"/>
      <c r="J41" s="22">
        <f t="shared" si="27"/>
        <v>0</v>
      </c>
      <c r="K41" s="22"/>
      <c r="L41" s="22">
        <f t="shared" si="28"/>
        <v>0</v>
      </c>
      <c r="M41" s="22"/>
      <c r="N41" s="22">
        <f t="shared" si="29"/>
        <v>0</v>
      </c>
      <c r="O41" s="22"/>
      <c r="P41" s="22">
        <f t="shared" si="30"/>
        <v>0</v>
      </c>
    </row>
    <row r="42" spans="1:16" ht="38.25">
      <c r="A42" s="31" t="s">
        <v>16</v>
      </c>
      <c r="B42" s="26" t="s">
        <v>60</v>
      </c>
      <c r="D42" s="18"/>
      <c r="E42" s="22">
        <v>1</v>
      </c>
      <c r="F42" s="22"/>
      <c r="G42" s="22"/>
      <c r="H42" s="22">
        <f t="shared" si="31"/>
        <v>0</v>
      </c>
      <c r="I42" s="22"/>
      <c r="J42" s="22">
        <f t="shared" si="27"/>
        <v>0</v>
      </c>
      <c r="K42" s="22"/>
      <c r="L42" s="22">
        <f t="shared" si="28"/>
        <v>0</v>
      </c>
      <c r="M42" s="22"/>
      <c r="N42" s="22">
        <f t="shared" si="29"/>
        <v>0</v>
      </c>
      <c r="O42" s="22"/>
      <c r="P42" s="22">
        <f>E42*O42</f>
        <v>0</v>
      </c>
    </row>
    <row r="43" spans="1:16" ht="25.5">
      <c r="A43" s="31" t="s">
        <v>17</v>
      </c>
      <c r="B43" s="52" t="s">
        <v>82</v>
      </c>
      <c r="C43" s="53"/>
      <c r="D43" s="18"/>
      <c r="E43" s="22"/>
      <c r="F43" s="22"/>
      <c r="G43" s="22"/>
      <c r="H43" s="22">
        <f t="shared" si="31"/>
        <v>0</v>
      </c>
      <c r="I43" s="22"/>
      <c r="J43" s="22">
        <f t="shared" si="27"/>
        <v>0</v>
      </c>
      <c r="K43" s="22"/>
      <c r="L43" s="22">
        <f t="shared" si="28"/>
        <v>0</v>
      </c>
      <c r="M43" s="22"/>
      <c r="N43" s="22">
        <f t="shared" si="29"/>
        <v>0</v>
      </c>
      <c r="O43" s="22"/>
      <c r="P43" s="22">
        <f t="shared" ref="P43" si="32">E43*O43</f>
        <v>0</v>
      </c>
    </row>
    <row r="44" spans="1:16" ht="51">
      <c r="A44" s="31" t="s">
        <v>18</v>
      </c>
      <c r="B44" s="26" t="s">
        <v>83</v>
      </c>
      <c r="D44" s="18"/>
      <c r="E44" s="22">
        <v>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25.5">
      <c r="A45" s="31" t="s">
        <v>18</v>
      </c>
      <c r="B45" s="45" t="s">
        <v>84</v>
      </c>
      <c r="D45" s="18"/>
      <c r="E45" s="22">
        <v>2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38.25">
      <c r="A46" s="31" t="s">
        <v>18</v>
      </c>
      <c r="B46" s="45" t="s">
        <v>85</v>
      </c>
      <c r="D46" s="18"/>
      <c r="E46" s="22">
        <v>1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25.5">
      <c r="A47" s="31" t="s">
        <v>18</v>
      </c>
      <c r="B47" s="46" t="s">
        <v>71</v>
      </c>
      <c r="D47" s="18"/>
      <c r="E47" s="22">
        <v>1</v>
      </c>
      <c r="F47" s="22"/>
      <c r="G47" s="22"/>
      <c r="H47" s="22">
        <f>E47*G47</f>
        <v>0</v>
      </c>
      <c r="I47" s="22"/>
      <c r="J47" s="22">
        <f t="shared" ref="J47:J49" si="33">E47*I47</f>
        <v>0</v>
      </c>
      <c r="K47" s="22"/>
      <c r="L47" s="22">
        <f t="shared" ref="L47:L49" si="34">E47*K47</f>
        <v>0</v>
      </c>
      <c r="M47" s="22"/>
      <c r="N47" s="22">
        <f t="shared" ref="N47:N49" si="35">E47*M47</f>
        <v>0</v>
      </c>
      <c r="O47" s="22"/>
      <c r="P47" s="22">
        <f t="shared" ref="P47:P48" si="36">E47*O47</f>
        <v>0</v>
      </c>
    </row>
    <row r="48" spans="1:16" ht="38.25">
      <c r="A48" s="31" t="s">
        <v>18</v>
      </c>
      <c r="B48" s="26" t="s">
        <v>60</v>
      </c>
      <c r="D48" s="18"/>
      <c r="E48" s="22">
        <v>1</v>
      </c>
      <c r="F48" s="22"/>
      <c r="G48" s="22"/>
      <c r="H48" s="22">
        <f t="shared" ref="H48:H49" si="37">E48*G48</f>
        <v>0</v>
      </c>
      <c r="I48" s="22"/>
      <c r="J48" s="22">
        <f t="shared" si="33"/>
        <v>0</v>
      </c>
      <c r="K48" s="22"/>
      <c r="L48" s="22">
        <f t="shared" si="34"/>
        <v>0</v>
      </c>
      <c r="M48" s="22"/>
      <c r="N48" s="22">
        <f t="shared" si="35"/>
        <v>0</v>
      </c>
      <c r="O48" s="22"/>
      <c r="P48" s="22">
        <f t="shared" si="36"/>
        <v>0</v>
      </c>
    </row>
    <row r="49" spans="1:16" ht="25.5">
      <c r="A49" s="31" t="s">
        <v>19</v>
      </c>
      <c r="B49" s="52" t="s">
        <v>86</v>
      </c>
      <c r="D49" s="18"/>
      <c r="E49" s="22"/>
      <c r="F49" s="22"/>
      <c r="G49" s="22"/>
      <c r="H49" s="22">
        <f t="shared" si="37"/>
        <v>0</v>
      </c>
      <c r="I49" s="22"/>
      <c r="J49" s="22">
        <f t="shared" si="33"/>
        <v>0</v>
      </c>
      <c r="K49" s="22"/>
      <c r="L49" s="22">
        <f t="shared" si="34"/>
        <v>0</v>
      </c>
      <c r="M49" s="22"/>
      <c r="N49" s="22">
        <f t="shared" si="35"/>
        <v>0</v>
      </c>
      <c r="O49" s="22"/>
      <c r="P49" s="22">
        <f>E49*O49</f>
        <v>0</v>
      </c>
    </row>
    <row r="50" spans="1:16" ht="25.5">
      <c r="A50" s="31" t="s">
        <v>20</v>
      </c>
      <c r="B50" s="26" t="s">
        <v>87</v>
      </c>
      <c r="D50" s="18"/>
      <c r="E50" s="22">
        <v>2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>
      <c r="A51" s="31" t="s">
        <v>20</v>
      </c>
      <c r="B51" s="45" t="s">
        <v>88</v>
      </c>
      <c r="D51" s="18"/>
      <c r="E51" s="22">
        <v>2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25.5">
      <c r="A52" s="31" t="s">
        <v>20</v>
      </c>
      <c r="B52" s="45" t="s">
        <v>89</v>
      </c>
      <c r="D52" s="18"/>
      <c r="E52" s="22">
        <v>1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38.25">
      <c r="A53" s="31" t="s">
        <v>20</v>
      </c>
      <c r="B53" s="46" t="s">
        <v>90</v>
      </c>
      <c r="D53" s="18"/>
      <c r="E53" s="22">
        <v>1</v>
      </c>
      <c r="F53" s="22"/>
      <c r="G53" s="22"/>
      <c r="H53" s="22">
        <f>E53*G53</f>
        <v>0</v>
      </c>
      <c r="I53" s="22"/>
      <c r="J53" s="22">
        <f t="shared" ref="J53:J55" si="38">E53*I53</f>
        <v>0</v>
      </c>
      <c r="K53" s="22"/>
      <c r="L53" s="22">
        <f t="shared" ref="L53:L55" si="39">E53*K53</f>
        <v>0</v>
      </c>
      <c r="M53" s="22"/>
      <c r="N53" s="22">
        <f t="shared" ref="N53:N55" si="40">E53*M53</f>
        <v>0</v>
      </c>
      <c r="O53" s="22"/>
      <c r="P53" s="22">
        <f t="shared" ref="P53:P54" si="41">E53*O53</f>
        <v>0</v>
      </c>
    </row>
    <row r="54" spans="1:16" ht="38.25">
      <c r="A54" s="31" t="s">
        <v>20</v>
      </c>
      <c r="B54" s="26" t="s">
        <v>60</v>
      </c>
      <c r="D54" s="18"/>
      <c r="E54" s="22">
        <v>1</v>
      </c>
      <c r="F54" s="22"/>
      <c r="G54" s="22"/>
      <c r="H54" s="22">
        <f t="shared" ref="H54:H55" si="42">E54*G54</f>
        <v>0</v>
      </c>
      <c r="I54" s="22"/>
      <c r="J54" s="22">
        <f t="shared" si="38"/>
        <v>0</v>
      </c>
      <c r="K54" s="22"/>
      <c r="L54" s="22">
        <f t="shared" si="39"/>
        <v>0</v>
      </c>
      <c r="M54" s="22"/>
      <c r="N54" s="22">
        <f t="shared" si="40"/>
        <v>0</v>
      </c>
      <c r="O54" s="22"/>
      <c r="P54" s="22">
        <f t="shared" si="41"/>
        <v>0</v>
      </c>
    </row>
    <row r="55" spans="1:16">
      <c r="A55" s="31" t="s">
        <v>21</v>
      </c>
      <c r="B55" s="52" t="s">
        <v>91</v>
      </c>
      <c r="D55" s="18"/>
      <c r="E55" s="22"/>
      <c r="F55" s="22"/>
      <c r="G55" s="22"/>
      <c r="H55" s="22">
        <f t="shared" si="42"/>
        <v>0</v>
      </c>
      <c r="I55" s="22"/>
      <c r="J55" s="22">
        <f t="shared" si="38"/>
        <v>0</v>
      </c>
      <c r="K55" s="22"/>
      <c r="L55" s="22">
        <f t="shared" si="39"/>
        <v>0</v>
      </c>
      <c r="M55" s="22"/>
      <c r="N55" s="22">
        <f t="shared" si="40"/>
        <v>0</v>
      </c>
      <c r="O55" s="22"/>
      <c r="P55" s="22">
        <f>E55*O55</f>
        <v>0</v>
      </c>
    </row>
    <row r="56" spans="1:16" ht="25.5">
      <c r="A56" s="31" t="s">
        <v>22</v>
      </c>
      <c r="B56" s="26" t="s">
        <v>92</v>
      </c>
      <c r="D56" s="18"/>
      <c r="E56" s="22">
        <v>1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25.5">
      <c r="A57" s="31" t="s">
        <v>22</v>
      </c>
      <c r="B57" s="45" t="s">
        <v>93</v>
      </c>
      <c r="D57" s="18"/>
      <c r="E57" s="22">
        <v>2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28.5" customHeight="1">
      <c r="A58" s="31" t="s">
        <v>22</v>
      </c>
      <c r="B58" s="45" t="s">
        <v>94</v>
      </c>
      <c r="D58" s="18"/>
      <c r="E58" s="22">
        <v>1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25.5">
      <c r="A59" s="31" t="s">
        <v>22</v>
      </c>
      <c r="B59" s="46" t="s">
        <v>95</v>
      </c>
      <c r="D59" s="18"/>
      <c r="E59" s="22">
        <v>1</v>
      </c>
      <c r="F59" s="22"/>
      <c r="G59" s="22"/>
      <c r="H59" s="22">
        <f>E59*G59</f>
        <v>0</v>
      </c>
      <c r="I59" s="22"/>
      <c r="J59" s="22">
        <f t="shared" ref="J59:J62" si="43">E59*I59</f>
        <v>0</v>
      </c>
      <c r="K59" s="22"/>
      <c r="L59" s="22">
        <f t="shared" ref="L59:L62" si="44">E59*K59</f>
        <v>0</v>
      </c>
      <c r="M59" s="22"/>
      <c r="N59" s="22">
        <f t="shared" ref="N59:N62" si="45">E59*M59</f>
        <v>0</v>
      </c>
      <c r="O59" s="22"/>
      <c r="P59" s="22">
        <f t="shared" ref="P59:P60" si="46">E59*O59</f>
        <v>0</v>
      </c>
    </row>
    <row r="60" spans="1:16" ht="81" customHeight="1">
      <c r="A60" s="31" t="s">
        <v>22</v>
      </c>
      <c r="B60" s="26" t="s">
        <v>96</v>
      </c>
      <c r="D60" s="18"/>
      <c r="E60" s="22">
        <v>2</v>
      </c>
      <c r="F60" s="22"/>
      <c r="G60" s="22"/>
      <c r="H60" s="22">
        <f t="shared" ref="H60:H62" si="47">E60*G60</f>
        <v>0</v>
      </c>
      <c r="I60" s="22"/>
      <c r="J60" s="22">
        <f t="shared" si="43"/>
        <v>0</v>
      </c>
      <c r="K60" s="22"/>
      <c r="L60" s="22">
        <f t="shared" si="44"/>
        <v>0</v>
      </c>
      <c r="M60" s="22"/>
      <c r="N60" s="22">
        <f t="shared" si="45"/>
        <v>0</v>
      </c>
      <c r="O60" s="22"/>
      <c r="P60" s="22">
        <f t="shared" si="46"/>
        <v>0</v>
      </c>
    </row>
    <row r="61" spans="1:16" ht="38.25">
      <c r="A61" s="31" t="s">
        <v>22</v>
      </c>
      <c r="B61" s="51" t="s">
        <v>60</v>
      </c>
      <c r="D61" s="18"/>
      <c r="E61" s="22">
        <v>1</v>
      </c>
      <c r="F61" s="22"/>
      <c r="G61" s="22"/>
      <c r="H61" s="22">
        <f t="shared" si="47"/>
        <v>0</v>
      </c>
      <c r="I61" s="22"/>
      <c r="J61" s="22">
        <f t="shared" si="43"/>
        <v>0</v>
      </c>
      <c r="K61" s="22"/>
      <c r="L61" s="22">
        <f t="shared" si="44"/>
        <v>0</v>
      </c>
      <c r="M61" s="22"/>
      <c r="N61" s="22">
        <f t="shared" si="45"/>
        <v>0</v>
      </c>
      <c r="O61" s="22"/>
      <c r="P61" s="22">
        <f>E61*O61</f>
        <v>0</v>
      </c>
    </row>
    <row r="62" spans="1:16" ht="25.5">
      <c r="A62" s="31" t="s">
        <v>23</v>
      </c>
      <c r="B62" s="52" t="s">
        <v>97</v>
      </c>
      <c r="D62" s="18"/>
      <c r="E62" s="22"/>
      <c r="F62" s="22"/>
      <c r="G62" s="22"/>
      <c r="H62" s="22">
        <f t="shared" si="47"/>
        <v>0</v>
      </c>
      <c r="I62" s="22"/>
      <c r="J62" s="22">
        <f t="shared" si="43"/>
        <v>0</v>
      </c>
      <c r="K62" s="22"/>
      <c r="L62" s="22">
        <f t="shared" si="44"/>
        <v>0</v>
      </c>
      <c r="M62" s="22"/>
      <c r="N62" s="22">
        <f t="shared" si="45"/>
        <v>0</v>
      </c>
      <c r="O62" s="22"/>
      <c r="P62" s="22">
        <f t="shared" ref="P62" si="48">E62*O62</f>
        <v>0</v>
      </c>
    </row>
    <row r="63" spans="1:16" ht="25.5">
      <c r="A63" s="31" t="s">
        <v>24</v>
      </c>
      <c r="B63" s="26" t="s">
        <v>98</v>
      </c>
      <c r="D63" s="18"/>
      <c r="E63" s="22">
        <v>2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25.5">
      <c r="A64" s="31" t="s">
        <v>24</v>
      </c>
      <c r="B64" s="45" t="s">
        <v>99</v>
      </c>
      <c r="D64" s="18"/>
      <c r="E64" s="22">
        <v>1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38.25">
      <c r="A65" s="31" t="s">
        <v>24</v>
      </c>
      <c r="B65" s="45" t="s">
        <v>100</v>
      </c>
      <c r="D65" s="18"/>
      <c r="E65" s="22">
        <v>1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25.5">
      <c r="A66" s="31" t="s">
        <v>24</v>
      </c>
      <c r="B66" s="46" t="s">
        <v>101</v>
      </c>
      <c r="D66" s="18"/>
      <c r="E66" s="22">
        <v>1</v>
      </c>
      <c r="F66" s="22"/>
      <c r="G66" s="22"/>
      <c r="H66" s="22">
        <f>E66*G66</f>
        <v>0</v>
      </c>
      <c r="I66" s="22"/>
      <c r="J66" s="22">
        <f t="shared" ref="J66:J68" si="49">E66*I66</f>
        <v>0</v>
      </c>
      <c r="K66" s="22"/>
      <c r="L66" s="22">
        <f t="shared" ref="L66:L68" si="50">E66*K66</f>
        <v>0</v>
      </c>
      <c r="M66" s="22"/>
      <c r="N66" s="22">
        <f t="shared" ref="N66:N68" si="51">E66*M66</f>
        <v>0</v>
      </c>
      <c r="O66" s="22"/>
      <c r="P66" s="22">
        <f t="shared" ref="P66" si="52">E66*O66</f>
        <v>0</v>
      </c>
    </row>
    <row r="67" spans="1:16" ht="38.25">
      <c r="A67" s="31" t="s">
        <v>24</v>
      </c>
      <c r="B67" s="51" t="s">
        <v>60</v>
      </c>
      <c r="D67" s="18"/>
      <c r="E67" s="22">
        <v>1</v>
      </c>
      <c r="F67" s="22"/>
      <c r="G67" s="22"/>
      <c r="H67" s="22">
        <f t="shared" ref="H67:H68" si="53">E67*G67</f>
        <v>0</v>
      </c>
      <c r="I67" s="22"/>
      <c r="J67" s="22">
        <f t="shared" si="49"/>
        <v>0</v>
      </c>
      <c r="K67" s="22"/>
      <c r="L67" s="22">
        <f t="shared" si="50"/>
        <v>0</v>
      </c>
      <c r="M67" s="22"/>
      <c r="N67" s="22">
        <f t="shared" si="51"/>
        <v>0</v>
      </c>
      <c r="O67" s="22"/>
      <c r="P67" s="22">
        <f>E67*O67</f>
        <v>0</v>
      </c>
    </row>
    <row r="68" spans="1:16" ht="25.5">
      <c r="A68" s="31" t="s">
        <v>25</v>
      </c>
      <c r="B68" s="52" t="s">
        <v>102</v>
      </c>
      <c r="D68" s="18"/>
      <c r="E68" s="22"/>
      <c r="F68" s="22"/>
      <c r="G68" s="22"/>
      <c r="H68" s="22">
        <f t="shared" si="53"/>
        <v>0</v>
      </c>
      <c r="I68" s="22"/>
      <c r="J68" s="22">
        <f t="shared" si="49"/>
        <v>0</v>
      </c>
      <c r="K68" s="22"/>
      <c r="L68" s="22">
        <f t="shared" si="50"/>
        <v>0</v>
      </c>
      <c r="M68" s="22"/>
      <c r="N68" s="22">
        <f t="shared" si="51"/>
        <v>0</v>
      </c>
      <c r="O68" s="22"/>
      <c r="P68" s="22">
        <f t="shared" ref="P68" si="54">E68*O68</f>
        <v>0</v>
      </c>
    </row>
    <row r="69" spans="1:16" ht="25.5">
      <c r="A69" s="31" t="s">
        <v>26</v>
      </c>
      <c r="B69" s="26" t="s">
        <v>103</v>
      </c>
      <c r="D69" s="18"/>
      <c r="E69" s="22">
        <v>1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38.25">
      <c r="A70" s="31" t="s">
        <v>26</v>
      </c>
      <c r="B70" s="45" t="s">
        <v>104</v>
      </c>
      <c r="D70" s="18"/>
      <c r="E70" s="22">
        <v>2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25.5">
      <c r="A71" s="31" t="s">
        <v>26</v>
      </c>
      <c r="B71" s="45" t="s">
        <v>105</v>
      </c>
      <c r="D71" s="18"/>
      <c r="E71" s="22">
        <v>1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25.5">
      <c r="A72" s="31" t="s">
        <v>26</v>
      </c>
      <c r="B72" s="46" t="s">
        <v>106</v>
      </c>
      <c r="D72" s="18"/>
      <c r="E72" s="22">
        <v>2</v>
      </c>
      <c r="F72" s="22"/>
      <c r="G72" s="22"/>
      <c r="H72" s="22">
        <f>E72*G72</f>
        <v>0</v>
      </c>
      <c r="I72" s="22"/>
      <c r="J72" s="22">
        <f t="shared" ref="J72:J75" si="55">E72*I72</f>
        <v>0</v>
      </c>
      <c r="K72" s="22"/>
      <c r="L72" s="22">
        <f t="shared" ref="L72:L75" si="56">E72*K72</f>
        <v>0</v>
      </c>
      <c r="M72" s="22"/>
      <c r="N72" s="22">
        <f t="shared" ref="N72:N75" si="57">E72*M72</f>
        <v>0</v>
      </c>
      <c r="O72" s="22"/>
      <c r="P72" s="22">
        <f t="shared" ref="P72:P73" si="58">E72*O72</f>
        <v>0</v>
      </c>
    </row>
    <row r="73" spans="1:16" ht="38.25">
      <c r="A73" s="31" t="s">
        <v>26</v>
      </c>
      <c r="B73" s="26" t="s">
        <v>107</v>
      </c>
      <c r="D73" s="18"/>
      <c r="E73" s="22">
        <v>1</v>
      </c>
      <c r="F73" s="22"/>
      <c r="G73" s="22"/>
      <c r="H73" s="22">
        <f t="shared" ref="H73:H75" si="59">E73*G73</f>
        <v>0</v>
      </c>
      <c r="I73" s="22"/>
      <c r="J73" s="22">
        <f t="shared" si="55"/>
        <v>0</v>
      </c>
      <c r="K73" s="22"/>
      <c r="L73" s="22">
        <f t="shared" si="56"/>
        <v>0</v>
      </c>
      <c r="M73" s="22"/>
      <c r="N73" s="22">
        <f t="shared" si="57"/>
        <v>0</v>
      </c>
      <c r="O73" s="22"/>
      <c r="P73" s="22">
        <f t="shared" si="58"/>
        <v>0</v>
      </c>
    </row>
    <row r="74" spans="1:16" ht="38.25">
      <c r="A74" s="31" t="s">
        <v>26</v>
      </c>
      <c r="B74" s="51" t="s">
        <v>60</v>
      </c>
      <c r="D74" s="18"/>
      <c r="E74" s="22">
        <v>1</v>
      </c>
      <c r="F74" s="22"/>
      <c r="G74" s="22"/>
      <c r="H74" s="22">
        <f t="shared" si="59"/>
        <v>0</v>
      </c>
      <c r="I74" s="22"/>
      <c r="J74" s="22">
        <f t="shared" si="55"/>
        <v>0</v>
      </c>
      <c r="K74" s="22"/>
      <c r="L74" s="22">
        <f t="shared" si="56"/>
        <v>0</v>
      </c>
      <c r="M74" s="22"/>
      <c r="N74" s="22">
        <f t="shared" si="57"/>
        <v>0</v>
      </c>
      <c r="O74" s="22"/>
      <c r="P74" s="22">
        <f>E74*O74</f>
        <v>0</v>
      </c>
    </row>
    <row r="75" spans="1:16" ht="38.25">
      <c r="A75" s="31" t="s">
        <v>27</v>
      </c>
      <c r="B75" s="52" t="s">
        <v>108</v>
      </c>
      <c r="D75" s="18"/>
      <c r="E75" s="22">
        <v>0</v>
      </c>
      <c r="F75" s="22"/>
      <c r="G75" s="22"/>
      <c r="H75" s="22">
        <f t="shared" si="59"/>
        <v>0</v>
      </c>
      <c r="I75" s="22"/>
      <c r="J75" s="22">
        <f t="shared" si="55"/>
        <v>0</v>
      </c>
      <c r="K75" s="22"/>
      <c r="L75" s="22">
        <f t="shared" si="56"/>
        <v>0</v>
      </c>
      <c r="M75" s="22"/>
      <c r="N75" s="22">
        <f t="shared" si="57"/>
        <v>0</v>
      </c>
      <c r="O75" s="22"/>
      <c r="P75" s="22">
        <f t="shared" ref="P75" si="60">E75*O75</f>
        <v>0</v>
      </c>
    </row>
    <row r="76" spans="1:16" ht="38.25">
      <c r="A76" s="31" t="s">
        <v>28</v>
      </c>
      <c r="B76" s="26" t="s">
        <v>109</v>
      </c>
      <c r="D76" s="18"/>
      <c r="E76" s="22">
        <v>1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51">
      <c r="A77" s="31" t="s">
        <v>28</v>
      </c>
      <c r="B77" s="45" t="s">
        <v>110</v>
      </c>
      <c r="D77" s="18"/>
      <c r="E77" s="22">
        <v>1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25.5">
      <c r="A78" s="31" t="s">
        <v>28</v>
      </c>
      <c r="B78" s="45" t="s">
        <v>111</v>
      </c>
      <c r="D78" s="18"/>
      <c r="E78" s="22">
        <v>2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ht="38.25">
      <c r="A79" s="31" t="s">
        <v>28</v>
      </c>
      <c r="B79" s="46" t="s">
        <v>112</v>
      </c>
      <c r="D79" s="18"/>
      <c r="E79" s="22">
        <v>1</v>
      </c>
      <c r="F79" s="22"/>
      <c r="G79" s="22"/>
      <c r="H79" s="22">
        <f>E79*G79</f>
        <v>0</v>
      </c>
      <c r="I79" s="22"/>
      <c r="J79" s="22">
        <f t="shared" ref="J79:J81" si="61">E79*I79</f>
        <v>0</v>
      </c>
      <c r="K79" s="22"/>
      <c r="L79" s="22">
        <f t="shared" ref="L79:L81" si="62">E79*K79</f>
        <v>0</v>
      </c>
      <c r="M79" s="22"/>
      <c r="N79" s="22">
        <f t="shared" ref="N79:N81" si="63">E79*M79</f>
        <v>0</v>
      </c>
      <c r="O79" s="22"/>
      <c r="P79" s="22">
        <f t="shared" ref="P79:P80" si="64">E79*O79</f>
        <v>0</v>
      </c>
    </row>
    <row r="80" spans="1:16" ht="38.25">
      <c r="A80" s="31" t="s">
        <v>28</v>
      </c>
      <c r="B80" s="26" t="s">
        <v>60</v>
      </c>
      <c r="D80" s="18"/>
      <c r="E80" s="22">
        <v>1</v>
      </c>
      <c r="F80" s="22"/>
      <c r="G80" s="22"/>
      <c r="H80" s="22">
        <f t="shared" ref="H80:H81" si="65">E80*G80</f>
        <v>0</v>
      </c>
      <c r="I80" s="22"/>
      <c r="J80" s="22">
        <f t="shared" si="61"/>
        <v>0</v>
      </c>
      <c r="K80" s="22"/>
      <c r="L80" s="22">
        <f t="shared" si="62"/>
        <v>0</v>
      </c>
      <c r="M80" s="22"/>
      <c r="N80" s="22">
        <f t="shared" si="63"/>
        <v>0</v>
      </c>
      <c r="O80" s="22"/>
      <c r="P80" s="22">
        <f t="shared" si="64"/>
        <v>0</v>
      </c>
    </row>
    <row r="81" spans="1:16" ht="38.25">
      <c r="A81" s="31" t="s">
        <v>29</v>
      </c>
      <c r="B81" s="52" t="s">
        <v>113</v>
      </c>
      <c r="D81" s="18"/>
      <c r="E81" s="22"/>
      <c r="F81" s="22"/>
      <c r="G81" s="22"/>
      <c r="H81" s="22">
        <f t="shared" si="65"/>
        <v>0</v>
      </c>
      <c r="I81" s="22"/>
      <c r="J81" s="22">
        <f t="shared" si="61"/>
        <v>0</v>
      </c>
      <c r="K81" s="22"/>
      <c r="L81" s="22">
        <f t="shared" si="62"/>
        <v>0</v>
      </c>
      <c r="M81" s="22"/>
      <c r="N81" s="22">
        <f t="shared" si="63"/>
        <v>0</v>
      </c>
      <c r="O81" s="22"/>
      <c r="P81" s="22">
        <f>E81*O81</f>
        <v>0</v>
      </c>
    </row>
    <row r="82" spans="1:16" ht="38.25">
      <c r="A82" s="31" t="s">
        <v>30</v>
      </c>
      <c r="B82" s="26" t="s">
        <v>114</v>
      </c>
      <c r="D82" s="18"/>
      <c r="E82" s="22">
        <v>1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ht="51">
      <c r="A83" s="31" t="s">
        <v>30</v>
      </c>
      <c r="B83" s="45" t="s">
        <v>116</v>
      </c>
      <c r="D83" s="18"/>
      <c r="E83" s="22">
        <v>2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ht="38.25">
      <c r="A84" s="31" t="s">
        <v>30</v>
      </c>
      <c r="B84" s="45" t="s">
        <v>115</v>
      </c>
      <c r="D84" s="18"/>
      <c r="E84" s="22">
        <v>2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25.5">
      <c r="A85" s="31" t="s">
        <v>30</v>
      </c>
      <c r="B85" s="46" t="s">
        <v>117</v>
      </c>
      <c r="D85" s="18"/>
      <c r="E85" s="22">
        <v>1</v>
      </c>
      <c r="F85" s="22"/>
      <c r="G85" s="22"/>
      <c r="H85" s="22">
        <f>E85*G85</f>
        <v>0</v>
      </c>
      <c r="I85" s="22"/>
      <c r="J85" s="22">
        <f t="shared" ref="J85:J86" si="66">E85*I85</f>
        <v>0</v>
      </c>
      <c r="K85" s="22"/>
      <c r="L85" s="22">
        <f t="shared" ref="L85:L86" si="67">E85*K85</f>
        <v>0</v>
      </c>
      <c r="M85" s="22"/>
      <c r="N85" s="22">
        <f t="shared" ref="N85:N86" si="68">E85*M85</f>
        <v>0</v>
      </c>
      <c r="O85" s="22"/>
      <c r="P85" s="22">
        <f t="shared" ref="P85:P86" si="69">E85*O85</f>
        <v>0</v>
      </c>
    </row>
    <row r="86" spans="1:16" ht="25.5">
      <c r="A86" s="31" t="s">
        <v>30</v>
      </c>
      <c r="B86" s="26" t="s">
        <v>118</v>
      </c>
      <c r="D86" s="18"/>
      <c r="E86" s="22">
        <v>1</v>
      </c>
      <c r="F86" s="22"/>
      <c r="G86" s="22"/>
      <c r="H86" s="22">
        <f t="shared" ref="H86" si="70">E86*G86</f>
        <v>0</v>
      </c>
      <c r="I86" s="22"/>
      <c r="J86" s="22">
        <f t="shared" si="66"/>
        <v>0</v>
      </c>
      <c r="K86" s="22"/>
      <c r="L86" s="22">
        <f t="shared" si="67"/>
        <v>0</v>
      </c>
      <c r="M86" s="22"/>
      <c r="N86" s="22">
        <f t="shared" si="68"/>
        <v>0</v>
      </c>
      <c r="O86" s="22"/>
      <c r="P86" s="22">
        <f t="shared" si="69"/>
        <v>0</v>
      </c>
    </row>
    <row r="87" spans="1:16" ht="25.5">
      <c r="A87" s="31" t="s">
        <v>30</v>
      </c>
      <c r="B87" s="46" t="s">
        <v>119</v>
      </c>
      <c r="D87" s="18"/>
      <c r="E87" s="22">
        <v>1</v>
      </c>
      <c r="F87" s="22"/>
      <c r="G87" s="22"/>
      <c r="H87" s="22">
        <f>E87*G87</f>
        <v>0</v>
      </c>
      <c r="I87" s="22"/>
      <c r="J87" s="22">
        <f t="shared" ref="J87:J88" si="71">E87*I87</f>
        <v>0</v>
      </c>
      <c r="K87" s="22"/>
      <c r="L87" s="22">
        <f t="shared" ref="L87:L88" si="72">E87*K87</f>
        <v>0</v>
      </c>
      <c r="M87" s="22"/>
      <c r="N87" s="22">
        <f t="shared" ref="N87:N88" si="73">E87*M87</f>
        <v>0</v>
      </c>
      <c r="O87" s="22"/>
      <c r="P87" s="22">
        <f t="shared" ref="P87:P88" si="74">E87*O87</f>
        <v>0</v>
      </c>
    </row>
    <row r="88" spans="1:16" ht="38.25">
      <c r="A88" s="31" t="s">
        <v>30</v>
      </c>
      <c r="B88" s="26" t="s">
        <v>60</v>
      </c>
      <c r="D88" s="18"/>
      <c r="E88" s="22">
        <v>1</v>
      </c>
      <c r="F88" s="22"/>
      <c r="G88" s="22"/>
      <c r="H88" s="22">
        <f t="shared" ref="H88" si="75">E88*G88</f>
        <v>0</v>
      </c>
      <c r="I88" s="22"/>
      <c r="J88" s="22">
        <f t="shared" si="71"/>
        <v>0</v>
      </c>
      <c r="K88" s="22"/>
      <c r="L88" s="22">
        <f t="shared" si="72"/>
        <v>0</v>
      </c>
      <c r="M88" s="22"/>
      <c r="N88" s="22">
        <f t="shared" si="73"/>
        <v>0</v>
      </c>
      <c r="O88" s="22"/>
      <c r="P88" s="22">
        <f t="shared" si="74"/>
        <v>0</v>
      </c>
    </row>
    <row r="89" spans="1:16">
      <c r="A89" s="33" t="s">
        <v>55</v>
      </c>
      <c r="B89" s="40"/>
      <c r="C89" s="34"/>
      <c r="D89" s="35"/>
      <c r="E89" s="36">
        <v>91</v>
      </c>
      <c r="F89" s="37"/>
      <c r="G89" s="38"/>
      <c r="H89" s="37"/>
      <c r="I89" s="38"/>
      <c r="J89" s="37">
        <f>SUM(J13:J88)</f>
        <v>0</v>
      </c>
      <c r="K89" s="38"/>
      <c r="L89" s="37">
        <f>SUM(L13:L88)</f>
        <v>0</v>
      </c>
      <c r="M89" s="38"/>
      <c r="N89" s="37">
        <f>SUM(N13:N88)</f>
        <v>0</v>
      </c>
      <c r="O89" s="38"/>
      <c r="P89" s="37">
        <f>SUM(P13:P88)</f>
        <v>0</v>
      </c>
    </row>
    <row r="90" spans="1:16">
      <c r="A90" s="42" t="s">
        <v>55</v>
      </c>
      <c r="B90" s="43"/>
      <c r="C90" s="41"/>
      <c r="D90" s="41"/>
      <c r="E90" s="36">
        <v>100</v>
      </c>
      <c r="F90" s="37"/>
      <c r="G90" s="38"/>
      <c r="H90" s="37"/>
      <c r="I90" s="38"/>
      <c r="J90" s="37"/>
      <c r="K90" s="38"/>
      <c r="L90" s="37">
        <f>L89+L12</f>
        <v>0</v>
      </c>
      <c r="M90" s="38"/>
      <c r="N90" s="37">
        <f>N89+N12</f>
        <v>0</v>
      </c>
      <c r="O90" s="38"/>
      <c r="P90" s="37">
        <f>P89+P12</f>
        <v>0</v>
      </c>
    </row>
    <row r="91" spans="1:16">
      <c r="A91" s="1"/>
      <c r="H91" s="2"/>
      <c r="J91" s="2"/>
      <c r="L91" s="2"/>
      <c r="N91" s="2"/>
      <c r="P91" s="2"/>
    </row>
    <row r="92" spans="1:16">
      <c r="A92" s="1"/>
      <c r="H92" s="2"/>
      <c r="J92" s="2"/>
      <c r="L92" s="2"/>
      <c r="N92" s="2"/>
      <c r="P92" s="2"/>
    </row>
    <row r="93" spans="1:16">
      <c r="A93" s="1"/>
      <c r="H93" s="2"/>
      <c r="J93" s="2"/>
      <c r="L93" s="44"/>
      <c r="N93" s="2"/>
      <c r="P93" s="2"/>
    </row>
    <row r="94" spans="1:16">
      <c r="A94" s="1"/>
      <c r="E94" s="57"/>
      <c r="H94" s="2"/>
      <c r="J94" s="2"/>
      <c r="K94" s="2"/>
    </row>
    <row r="95" spans="1:16">
      <c r="H95" s="2"/>
      <c r="J95" s="2"/>
      <c r="K95" s="2"/>
    </row>
    <row r="96" spans="1:16">
      <c r="H96" s="2"/>
      <c r="J96" s="2"/>
      <c r="K96" s="2"/>
    </row>
    <row r="97" spans="8:16">
      <c r="H97" s="2"/>
      <c r="J97" s="2"/>
      <c r="K97" s="2"/>
    </row>
    <row r="98" spans="8:16">
      <c r="H98" s="2"/>
      <c r="J98" s="2"/>
      <c r="K98" s="2"/>
    </row>
    <row r="99" spans="8:16">
      <c r="H99" s="2"/>
      <c r="J99" s="2"/>
      <c r="K99" s="2"/>
    </row>
    <row r="100" spans="8:16">
      <c r="H100" s="2"/>
      <c r="J100" s="2"/>
      <c r="K100" s="2"/>
    </row>
    <row r="101" spans="8:16">
      <c r="H101" s="2"/>
      <c r="J101" s="2"/>
      <c r="K101" s="2"/>
    </row>
    <row r="102" spans="8:16">
      <c r="H102" s="2"/>
      <c r="J102" s="2"/>
      <c r="K102" s="2"/>
    </row>
    <row r="103" spans="8:16">
      <c r="H103" s="2"/>
      <c r="J103" s="2"/>
      <c r="L103" s="2"/>
      <c r="N103" s="2"/>
      <c r="P103" s="2"/>
    </row>
    <row r="104" spans="8:16">
      <c r="H104" s="2"/>
      <c r="J104" s="2"/>
      <c r="L104" s="2"/>
      <c r="N104" s="2"/>
      <c r="P104" s="2"/>
    </row>
    <row r="105" spans="8:16">
      <c r="H105" s="2"/>
      <c r="J105" s="2"/>
      <c r="L105" s="2"/>
      <c r="N105" s="2"/>
      <c r="P105" s="2"/>
    </row>
    <row r="106" spans="8:16">
      <c r="H106" s="2"/>
      <c r="J106" s="2"/>
      <c r="L106" s="2"/>
      <c r="N106" s="2"/>
      <c r="P106" s="2"/>
    </row>
    <row r="107" spans="8:16">
      <c r="H107" s="2"/>
      <c r="J107" s="2"/>
      <c r="L107" s="2"/>
      <c r="N107" s="2"/>
      <c r="P107" s="2"/>
    </row>
  </sheetData>
  <mergeCells count="1">
    <mergeCell ref="A2:B2"/>
  </mergeCells>
  <phoneticPr fontId="5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81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6FA547F8A76C4A9CF105B82853C4BC" ma:contentTypeVersion="18" ma:contentTypeDescription="Ein neues Dokument erstellen." ma:contentTypeScope="" ma:versionID="b58eb5259beb4d16f17b7d78f88c3703">
  <xsd:schema xmlns:xsd="http://www.w3.org/2001/XMLSchema" xmlns:xs="http://www.w3.org/2001/XMLSchema" xmlns:p="http://schemas.microsoft.com/office/2006/metadata/properties" xmlns:ns2="d2122e92-948e-4146-a403-39b475064538" xmlns:ns3="f903e698-d9e5-4145-b3e0-363ca85c6576" targetNamespace="http://schemas.microsoft.com/office/2006/metadata/properties" ma:root="true" ma:fieldsID="c9ea7ee0e9c0997d86793da2966373dc" ns2:_="" ns3:_="">
    <xsd:import namespace="d2122e92-948e-4146-a403-39b475064538"/>
    <xsd:import namespace="f903e698-d9e5-4145-b3e0-363ca85c65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22e92-948e-4146-a403-39b475064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2caab4-8ab4-4795-bf4c-8bb27ee6669c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03e698-d9e5-4145-b3e0-363ca85c6576" xsi:nil="true"/>
    <lcf76f155ced4ddcb4097134ff3c332f xmlns="d2122e92-948e-4146-a403-39b47506453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469FAC-FEEE-4B77-9993-C2ECFC6C6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122e92-948e-4146-a403-39b475064538"/>
    <ds:schemaRef ds:uri="f903e698-d9e5-4145-b3e0-363ca85c65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9FB84C-42CF-40F1-9D6D-D16BC541F6C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d2122e92-948e-4146-a403-39b475064538"/>
    <ds:schemaRef ds:uri="http://purl.org/dc/elements/1.1/"/>
    <ds:schemaRef ds:uri="http://schemas.microsoft.com/office/2006/metadata/properties"/>
    <ds:schemaRef ds:uri="f903e698-d9e5-4145-b3e0-363ca85c65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C1F9705-B0B8-4B71-BFFB-23E9C3284D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Zhyldyz Satybekova</dc:creator>
  <cp:keywords/>
  <dc:description/>
  <cp:lastModifiedBy>Mirana Kanimetova</cp:lastModifiedBy>
  <cp:lastPrinted>2022-03-31T07:05:06Z</cp:lastPrinted>
  <dcterms:created xsi:type="dcterms:W3CDTF">1998-06-29T13:31:13Z</dcterms:created>
  <dcterms:modified xsi:type="dcterms:W3CDTF">2024-05-23T09:45:12Z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c:\a5050\@LOCKED\VORLAGEN\ABTLG\5052\Lokale Verträge\Evaluation.XLS</vt:lpwstr>
  </property>
  <property fmtid="{D5CDD505-2E9C-101B-9397-08002B2CF9AE}" pid="3" name="_NewReviewCycle">
    <vt:lpwstr/>
  </property>
  <property fmtid="{D5CDD505-2E9C-101B-9397-08002B2CF9AE}" pid="4" name="ContentTypeId">
    <vt:lpwstr>0x010100586FA547F8A76C4A9CF105B82853C4BC</vt:lpwstr>
  </property>
  <property fmtid="{D5CDD505-2E9C-101B-9397-08002B2CF9AE}" pid="5" name="MediaServiceImageTags">
    <vt:lpwstr/>
  </property>
</Properties>
</file>