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4/GCA II/83475560/tender docs/"/>
    </mc:Choice>
  </mc:AlternateContent>
  <xr:revisionPtr revIDLastSave="1" documentId="8_{E48F3861-AFA7-403A-B8AE-0CF68A2C6969}" xr6:coauthVersionLast="47" xr6:coauthVersionMax="47" xr10:uidLastSave="{D1B79677-81B1-4930-8519-48ED45247361}"/>
  <bookViews>
    <workbookView xWindow="-120" yWindow="-120" windowWidth="29040" windowHeight="15720" xr2:uid="{00000000-000D-0000-FFFF-FFFF00000000}"/>
  </bookViews>
  <sheets>
    <sheet name="Assessment CV + price" sheetId="1" r:id="rId1"/>
  </sheets>
  <definedNames>
    <definedName name="_xlnm.Print_Area" localSheetId="0">'Assessment CV + price'!$A$1:$Q$61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O49" i="1" s="1"/>
  <c r="M44" i="1"/>
  <c r="M49" i="1" s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K33" i="1" s="1"/>
  <c r="I29" i="1"/>
  <c r="G29" i="1"/>
  <c r="Q28" i="1"/>
  <c r="O28" i="1"/>
  <c r="M28" i="1"/>
  <c r="K28" i="1"/>
  <c r="I28" i="1"/>
  <c r="G28" i="1"/>
  <c r="G33" i="1" s="1"/>
  <c r="E27" i="1"/>
  <c r="Q49" i="1" l="1"/>
  <c r="I41" i="1"/>
  <c r="M33" i="1"/>
  <c r="I49" i="1"/>
  <c r="Q33" i="1"/>
  <c r="M41" i="1"/>
  <c r="I33" i="1"/>
  <c r="G41" i="1"/>
  <c r="K41" i="1"/>
  <c r="O33" i="1"/>
  <c r="G49" i="1"/>
  <c r="O41" i="1"/>
  <c r="K49" i="1"/>
  <c r="Q24" i="1" l="1"/>
  <c r="O24" i="1"/>
  <c r="M24" i="1"/>
  <c r="K24" i="1"/>
  <c r="I24" i="1"/>
  <c r="G24" i="1"/>
  <c r="I53" i="1" l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M17" i="1" l="1"/>
  <c r="O25" i="1"/>
  <c r="M25" i="1"/>
  <c r="K25" i="1"/>
  <c r="I25" i="1"/>
  <c r="Q25" i="1"/>
  <c r="O17" i="1"/>
  <c r="O50" i="1" s="1"/>
  <c r="I17" i="1"/>
  <c r="Q17" i="1"/>
  <c r="K17" i="1"/>
  <c r="K50" i="1" s="1"/>
  <c r="Q50" i="1" l="1"/>
  <c r="Q51" i="1" s="1"/>
  <c r="M50" i="1"/>
  <c r="M51" i="1" s="1"/>
  <c r="I50" i="1"/>
  <c r="I51" i="1" s="1"/>
  <c r="O51" i="1"/>
  <c r="K51" i="1"/>
  <c r="E19" i="1"/>
  <c r="G22" i="1"/>
  <c r="G21" i="1"/>
  <c r="G20" i="1"/>
  <c r="G16" i="1"/>
  <c r="G14" i="1"/>
  <c r="G13" i="1"/>
  <c r="G12" i="1"/>
  <c r="E25" i="1"/>
  <c r="E17" i="1"/>
  <c r="E50" i="1" s="1"/>
  <c r="A65" i="1"/>
  <c r="G53" i="1"/>
  <c r="G54" i="1" s="1"/>
  <c r="G55" i="1" s="1"/>
  <c r="G25" i="1" l="1"/>
  <c r="G17" i="1"/>
  <c r="G50" i="1" l="1"/>
  <c r="G51" i="1" s="1"/>
  <c r="A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<sst xmlns="http://schemas.openxmlformats.org/spreadsheetml/2006/main" count="128" uniqueCount="79">
  <si>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</si>
  <si>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</si>
  <si>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</si>
  <si>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</si>
  <si>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</si>
  <si>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</si>
  <si>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</si>
  <si>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</si>
  <si>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</si>
  <si>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</si>
  <si>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</si>
  <si>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</si>
  <si>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</si>
  <si>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</si>
  <si>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</si>
  <si>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</si>
  <si>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</si>
  <si>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</si>
  <si>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</si>
  <si>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</si>
  <si>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</si>
  <si>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</si>
  <si>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</si>
  <si>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</si>
  <si>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</si>
  <si>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</si>
  <si>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</si>
  <si>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</si>
  <si>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</si>
  <si>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</si>
  <si>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</si>
  <si>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</si>
  <si>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</si>
  <si>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</si>
  <si>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</si>
  <si>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</si>
  <si>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</si>
  <si>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</si>
  <si>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</si>
  <si>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</si>
  <si>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</si>
  <si>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</si>
  <si>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</si>
  <si>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</si>
  <si>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</si>
  <si>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</si>
  <si>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</si>
  <si>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</si>
  <si>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</si>
  <si>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</si>
  <si>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sz val="10"/>
        <color theme="1"/>
        <rFont val="Arial"/>
        <family val="2"/>
      </rPr>
      <t>Rank</t>
    </r>
  </si>
  <si>
    <t>Hilflinie Rang</t>
  </si>
  <si>
    <t>Höchste Punktzahk</t>
  </si>
  <si>
    <t>Niedrigster Preis</t>
  </si>
  <si>
    <t>Qualifications of proposed staff (according to rules and criteria in the Terms of reference)</t>
  </si>
  <si>
    <t>Expert 1:</t>
  </si>
  <si>
    <t>Expert 2:</t>
  </si>
  <si>
    <r>
      <rPr>
        <sz val="8"/>
        <rFont val="Arial"/>
        <family val="2"/>
      </rPr>
      <t>Experience in the region/knowledge of the country</t>
    </r>
  </si>
  <si>
    <t>Date, full first and last name, function, OU</t>
  </si>
  <si>
    <t>Assessment grid for the technical evaluation of tenders
for small-scale contracts (CV + price)</t>
  </si>
  <si>
    <t>Expert 3:</t>
  </si>
  <si>
    <t>Subtotal for 1.3</t>
  </si>
  <si>
    <t>Expert 4:</t>
  </si>
  <si>
    <t>Subtotal for 1.4</t>
  </si>
  <si>
    <t>Expert 5:</t>
  </si>
  <si>
    <t>Subtotal for 1.5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</si>
  <si>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</si>
  <si>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</si>
  <si>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</si>
  <si>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</si>
  <si>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</si>
  <si>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</si>
  <si>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</si>
  <si>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</si>
  <si>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1.5</t>
  </si>
  <si>
    <t>1.5.1</t>
  </si>
  <si>
    <t>1.5.2</t>
  </si>
  <si>
    <t>1.5.3</t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</si>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</sst>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General;;"/>
    <numFmt numFmtId="165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9" xfId="1" applyNumberFormat="1" applyFont="1" applyBorder="1" applyAlignment="1" applyProtection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44" fontId="6" fillId="5" borderId="5" xfId="3" applyFont="1" applyFill="1" applyBorder="1" applyAlignment="1" applyProtection="1">
      <alignment vertical="center"/>
      <protection locked="0"/>
    </xf>
    <xf numFmtId="0" fontId="6" fillId="0" borderId="1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6" fillId="6" borderId="16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8" xfId="1" applyNumberFormat="1" applyFont="1" applyFill="1" applyBorder="1" applyAlignment="1" applyProtection="1">
      <alignment vertical="center"/>
    </xf>
    <xf numFmtId="0" fontId="5" fillId="7" borderId="28" xfId="1" applyNumberFormat="1" applyFont="1" applyFill="1" applyBorder="1" applyAlignment="1" applyProtection="1">
      <alignment vertical="center"/>
      <protection locked="0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7" borderId="21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</xf>
    <xf numFmtId="0" fontId="5" fillId="7" borderId="24" xfId="1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7" borderId="28" xfId="0" applyFont="1" applyFill="1" applyBorder="1" applyAlignment="1" applyProtection="1">
      <alignment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7" borderId="21" xfId="0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164" fontId="5" fillId="0" borderId="31" xfId="0" applyNumberFormat="1" applyFont="1" applyBorder="1" applyAlignment="1">
      <alignment vertical="center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6" fillId="0" borderId="30" xfId="1" applyNumberFormat="1" applyFont="1" applyBorder="1" applyAlignment="1" applyProtection="1">
      <alignment vertical="center"/>
    </xf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0" fontId="6" fillId="4" borderId="30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40" xfId="1" applyNumberFormat="1" applyFont="1" applyBorder="1" applyAlignment="1" applyProtection="1">
      <alignment vertical="center"/>
    </xf>
    <xf numFmtId="164" fontId="6" fillId="0" borderId="41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0" fontId="6" fillId="4" borderId="40" xfId="0" applyNumberFormat="1" applyFont="1" applyFill="1" applyBorder="1" applyAlignment="1">
      <alignment vertical="center"/>
    </xf>
    <xf numFmtId="44" fontId="6" fillId="5" borderId="3" xfId="3" applyFont="1" applyFill="1" applyBorder="1" applyAlignment="1" applyProtection="1">
      <alignment vertical="center"/>
      <protection locked="0"/>
    </xf>
    <xf numFmtId="0" fontId="5" fillId="0" borderId="40" xfId="0" applyFont="1" applyBorder="1" applyAlignment="1">
      <alignment vertical="center"/>
    </xf>
    <xf numFmtId="0" fontId="6" fillId="3" borderId="6" xfId="0" quotePrefix="1" applyFont="1" applyFill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9" fontId="5" fillId="0" borderId="21" xfId="0" quotePrefix="1" applyNumberFormat="1" applyFon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0" fontId="5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6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left" vertical="center" wrapText="1"/>
    </xf>
    <xf numFmtId="49" fontId="6" fillId="7" borderId="16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1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49" fontId="5" fillId="0" borderId="0" xfId="0" applyNumberFormat="1" applyFont="1" applyAlignment="1">
      <alignment vertical="top"/>
    </xf>
    <xf numFmtId="165" fontId="6" fillId="7" borderId="1" xfId="0" applyNumberFormat="1" applyFont="1" applyFill="1" applyBorder="1" applyAlignment="1" applyProtection="1">
      <alignment horizontal="left" wrapText="1"/>
      <protection locked="0"/>
    </xf>
    <xf numFmtId="165" fontId="12" fillId="0" borderId="16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0" fontId="5" fillId="0" borderId="0" xfId="0" applyFont="1"/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6" fillId="7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Prozent" xfId="1" builtinId="5"/>
    <cellStyle name="Standard" xfId="0" builtinId="0"/>
    <cellStyle name="Standard 2" xfId="2" xr:uid="{00000000-0005-0000-0000-000002000000}"/>
    <cellStyle name="Währung" xfId="3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tabSelected="1" zoomScaleNormal="100" zoomScaleSheetLayoutView="100" workbookViewId="0">
      <pane ySplit="8" topLeftCell="A30" activePane="bottomLeft" state="frozen"/>
      <selection pane="bottomLeft" activeCell="E16" sqref="E16"/>
    </sheetView>
  </sheetViews>
  <sheetFormatPr baseColWidth="10" defaultColWidth="5" defaultRowHeight="10.15" customHeight="1"/>
  <cols>
    <col min="1" max="1" width="4" style="5" customWidth="1"/>
    <col min="2" max="2" width="1.42578125" style="5" customWidth="1"/>
    <col min="3" max="3" width="14" style="10" customWidth="1"/>
    <col min="4" max="4" width="22.42578125" style="11" customWidth="1"/>
    <col min="5" max="5" width="9.7109375" style="5" customWidth="1"/>
    <col min="6" max="6" width="9.7109375" style="12" customWidth="1"/>
    <col min="7" max="7" width="10.7109375" style="5" customWidth="1"/>
    <col min="8" max="8" width="9.7109375" style="12" customWidth="1"/>
    <col min="9" max="9" width="10.7109375" style="5" customWidth="1"/>
    <col min="10" max="10" width="9.7109375" style="12" customWidth="1"/>
    <col min="11" max="11" width="10.7109375" style="5" customWidth="1"/>
    <col min="12" max="12" width="9.7109375" style="12" customWidth="1"/>
    <col min="13" max="13" width="10.7109375" style="5" customWidth="1"/>
    <col min="14" max="14" width="9.7109375" style="13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137" t="s">
        <v>59</v>
      </c>
      <c r="B1" s="138"/>
      <c r="C1" s="139"/>
      <c r="D1" s="139"/>
      <c r="E1" s="140"/>
      <c r="F1" s="140"/>
      <c r="G1" s="140"/>
      <c r="H1" s="140"/>
      <c r="I1" s="140"/>
      <c r="J1" s="140"/>
      <c r="K1" s="140"/>
      <c r="L1" s="140"/>
      <c r="M1" s="141"/>
      <c r="N1" s="142"/>
      <c r="O1" s="142"/>
      <c r="P1" s="84"/>
      <c r="Q1" s="3"/>
    </row>
    <row r="2" spans="1:17" ht="14.1" customHeight="1">
      <c r="A2" s="143" t="s">
        <v>0</v>
      </c>
      <c r="B2" s="143"/>
      <c r="C2" s="144"/>
      <c r="D2" s="30"/>
      <c r="E2" s="145" t="s">
        <v>1</v>
      </c>
      <c r="F2" s="145"/>
      <c r="G2" s="148"/>
      <c r="H2" s="148"/>
      <c r="I2" s="148"/>
      <c r="J2" s="148"/>
      <c r="K2" s="148"/>
      <c r="L2" s="148"/>
      <c r="M2" s="19"/>
      <c r="O2" s="2" t="s">
        <v>2</v>
      </c>
      <c r="P2" s="110"/>
      <c r="Q2" s="110"/>
    </row>
    <row r="3" spans="1:17" ht="22.5" customHeight="1">
      <c r="A3" s="146" t="s">
        <v>3</v>
      </c>
      <c r="B3" s="146"/>
      <c r="C3" s="147"/>
      <c r="D3" s="31"/>
      <c r="E3" s="1"/>
      <c r="F3" s="1"/>
      <c r="G3" s="149"/>
      <c r="H3" s="149"/>
      <c r="I3" s="149"/>
      <c r="J3" s="149"/>
      <c r="K3" s="149"/>
      <c r="L3" s="149"/>
      <c r="O3" s="2" t="s">
        <v>4</v>
      </c>
      <c r="P3" s="111"/>
      <c r="Q3" s="111"/>
    </row>
    <row r="4" spans="1:17" ht="14.1" customHeight="1">
      <c r="A4" s="115" t="s">
        <v>5</v>
      </c>
      <c r="B4" s="115"/>
      <c r="C4" s="116"/>
      <c r="D4" s="32"/>
      <c r="E4" s="3"/>
      <c r="F4" s="3"/>
      <c r="G4" s="150"/>
      <c r="H4" s="150"/>
      <c r="I4" s="150"/>
      <c r="J4" s="150"/>
      <c r="K4" s="150"/>
      <c r="L4" s="150"/>
      <c r="M4" s="7"/>
      <c r="O4" s="2" t="s">
        <v>6</v>
      </c>
      <c r="P4" s="112"/>
      <c r="Q4" s="112"/>
    </row>
    <row r="5" spans="1:17" s="4" customFormat="1" ht="27.75" customHeight="1">
      <c r="A5" s="69"/>
      <c r="B5" s="69"/>
      <c r="C5" s="70"/>
      <c r="D5" s="71"/>
      <c r="E5" s="70"/>
      <c r="F5" s="117" t="s">
        <v>7</v>
      </c>
      <c r="G5" s="118"/>
      <c r="H5" s="107" t="s">
        <v>8</v>
      </c>
      <c r="I5" s="108"/>
      <c r="J5" s="107" t="s">
        <v>9</v>
      </c>
      <c r="K5" s="108"/>
      <c r="L5" s="107" t="s">
        <v>10</v>
      </c>
      <c r="M5" s="108"/>
      <c r="N5" s="107" t="s">
        <v>11</v>
      </c>
      <c r="O5" s="108"/>
      <c r="P5" s="107" t="s">
        <v>12</v>
      </c>
      <c r="Q5" s="113"/>
    </row>
    <row r="6" spans="1:17" ht="9.75" customHeight="1">
      <c r="C6" s="114" t="s">
        <v>13</v>
      </c>
      <c r="D6" s="114"/>
      <c r="E6" s="85" t="s">
        <v>14</v>
      </c>
      <c r="F6" s="88" t="s">
        <v>15</v>
      </c>
      <c r="G6" s="6" t="s">
        <v>16</v>
      </c>
      <c r="H6" s="88" t="s">
        <v>15</v>
      </c>
      <c r="I6" s="6" t="s">
        <v>16</v>
      </c>
      <c r="J6" s="88" t="s">
        <v>15</v>
      </c>
      <c r="K6" s="6" t="s">
        <v>16</v>
      </c>
      <c r="L6" s="88" t="s">
        <v>15</v>
      </c>
      <c r="M6" s="6" t="s">
        <v>16</v>
      </c>
      <c r="N6" s="88" t="s">
        <v>15</v>
      </c>
      <c r="O6" s="6" t="s">
        <v>16</v>
      </c>
      <c r="P6" s="88" t="s">
        <v>15</v>
      </c>
      <c r="Q6" s="6" t="s">
        <v>16</v>
      </c>
    </row>
    <row r="7" spans="1:17" ht="10.15" customHeight="1">
      <c r="C7" s="119" t="s">
        <v>17</v>
      </c>
      <c r="D7" s="119"/>
      <c r="E7" s="86" t="s">
        <v>18</v>
      </c>
      <c r="F7" s="88" t="s">
        <v>19</v>
      </c>
      <c r="G7" s="6" t="s">
        <v>20</v>
      </c>
      <c r="H7" s="88" t="s">
        <v>19</v>
      </c>
      <c r="I7" s="6" t="s">
        <v>20</v>
      </c>
      <c r="J7" s="88" t="s">
        <v>19</v>
      </c>
      <c r="K7" s="6" t="s">
        <v>20</v>
      </c>
      <c r="L7" s="88" t="s">
        <v>19</v>
      </c>
      <c r="M7" s="6" t="s">
        <v>20</v>
      </c>
      <c r="N7" s="88" t="s">
        <v>19</v>
      </c>
      <c r="O7" s="6" t="s">
        <v>20</v>
      </c>
      <c r="P7" s="88" t="s">
        <v>19</v>
      </c>
      <c r="Q7" s="6" t="s">
        <v>20</v>
      </c>
    </row>
    <row r="8" spans="1:17" ht="10.15" customHeight="1">
      <c r="A8" s="7"/>
      <c r="B8" s="7"/>
      <c r="C8" s="17"/>
      <c r="D8" s="18"/>
      <c r="E8" s="87" t="s">
        <v>21</v>
      </c>
      <c r="F8" s="89" t="s">
        <v>22</v>
      </c>
      <c r="G8" s="8" t="s">
        <v>23</v>
      </c>
      <c r="H8" s="89" t="s">
        <v>22</v>
      </c>
      <c r="I8" s="8" t="s">
        <v>23</v>
      </c>
      <c r="J8" s="89" t="s">
        <v>22</v>
      </c>
      <c r="K8" s="8" t="s">
        <v>23</v>
      </c>
      <c r="L8" s="89" t="s">
        <v>22</v>
      </c>
      <c r="M8" s="8" t="s">
        <v>23</v>
      </c>
      <c r="N8" s="89" t="s">
        <v>22</v>
      </c>
      <c r="O8" s="8" t="s">
        <v>23</v>
      </c>
      <c r="P8" s="89" t="s">
        <v>22</v>
      </c>
      <c r="Q8" s="8" t="s">
        <v>23</v>
      </c>
    </row>
    <row r="9" spans="1:17" s="9" customFormat="1" ht="16.5" customHeight="1">
      <c r="A9" s="82" t="s">
        <v>24</v>
      </c>
      <c r="B9" s="109" t="s">
        <v>54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spans="1:17" ht="12.2" customHeight="1">
      <c r="A10" s="28" t="s">
        <v>25</v>
      </c>
      <c r="B10" s="101" t="s">
        <v>55</v>
      </c>
      <c r="C10" s="102"/>
      <c r="D10" s="103"/>
      <c r="E10" s="33"/>
      <c r="F10" s="42"/>
      <c r="G10" s="51"/>
      <c r="H10" s="42"/>
      <c r="I10" s="51"/>
      <c r="J10" s="42"/>
      <c r="K10" s="51"/>
      <c r="L10" s="42"/>
      <c r="M10" s="51"/>
      <c r="N10" s="42"/>
      <c r="O10" s="51"/>
      <c r="P10" s="42"/>
      <c r="Q10" s="72"/>
    </row>
    <row r="11" spans="1:17" ht="12.2" customHeight="1">
      <c r="A11" s="29" t="s">
        <v>26</v>
      </c>
      <c r="B11" s="104" t="s">
        <v>27</v>
      </c>
      <c r="C11" s="105"/>
      <c r="D11" s="106"/>
      <c r="E11" s="34"/>
      <c r="F11" s="43"/>
      <c r="G11" s="52"/>
      <c r="H11" s="43"/>
      <c r="I11" s="52"/>
      <c r="J11" s="43"/>
      <c r="K11" s="52"/>
      <c r="L11" s="43"/>
      <c r="M11" s="52"/>
      <c r="N11" s="43"/>
      <c r="O11" s="52"/>
      <c r="P11" s="43"/>
      <c r="Q11" s="73"/>
    </row>
    <row r="12" spans="1:17" ht="12.2" customHeight="1">
      <c r="A12" s="27"/>
      <c r="B12" s="94" t="s">
        <v>28</v>
      </c>
      <c r="C12" s="95"/>
      <c r="D12" s="96"/>
      <c r="E12" s="35">
        <v>20</v>
      </c>
      <c r="F12" s="44"/>
      <c r="G12" s="52">
        <f>$E12*F12</f>
        <v>0</v>
      </c>
      <c r="H12" s="44"/>
      <c r="I12" s="52">
        <f t="shared" ref="I12" si="0">$E12*H12</f>
        <v>0</v>
      </c>
      <c r="J12" s="44"/>
      <c r="K12" s="52">
        <f t="shared" ref="K12" si="1">$E12*J12</f>
        <v>0</v>
      </c>
      <c r="L12" s="44"/>
      <c r="M12" s="52">
        <f t="shared" ref="M12" si="2">$E12*L12</f>
        <v>0</v>
      </c>
      <c r="N12" s="44"/>
      <c r="O12" s="52">
        <f t="shared" ref="O12" si="3">$E12*N12</f>
        <v>0</v>
      </c>
      <c r="P12" s="44"/>
      <c r="Q12" s="73">
        <f t="shared" ref="Q12:Q14" si="4">$E12*P12</f>
        <v>0</v>
      </c>
    </row>
    <row r="13" spans="1:17" ht="12.2" customHeight="1">
      <c r="A13" s="27"/>
      <c r="B13" s="94" t="s">
        <v>29</v>
      </c>
      <c r="C13" s="95"/>
      <c r="D13" s="96"/>
      <c r="E13" s="35">
        <v>60</v>
      </c>
      <c r="F13" s="44"/>
      <c r="G13" s="52">
        <f>$E13*F13</f>
        <v>0</v>
      </c>
      <c r="H13" s="44"/>
      <c r="I13" s="52">
        <f t="shared" ref="I13" si="5">$E13*H13</f>
        <v>0</v>
      </c>
      <c r="J13" s="44"/>
      <c r="K13" s="52">
        <f t="shared" ref="K13" si="6">$E13*J13</f>
        <v>0</v>
      </c>
      <c r="L13" s="44"/>
      <c r="M13" s="52">
        <f t="shared" ref="M13" si="7">$E13*L13</f>
        <v>0</v>
      </c>
      <c r="N13" s="44"/>
      <c r="O13" s="52">
        <f t="shared" ref="O13" si="8">$E13*N13</f>
        <v>0</v>
      </c>
      <c r="P13" s="44"/>
      <c r="Q13" s="73">
        <f t="shared" si="4"/>
        <v>0</v>
      </c>
    </row>
    <row r="14" spans="1:17" ht="12.2" customHeight="1">
      <c r="A14" s="27" t="s">
        <v>30</v>
      </c>
      <c r="B14" s="94" t="s">
        <v>57</v>
      </c>
      <c r="C14" s="95"/>
      <c r="D14" s="96"/>
      <c r="E14" s="35">
        <v>20</v>
      </c>
      <c r="F14" s="44"/>
      <c r="G14" s="52">
        <f>$E14*F14</f>
        <v>0</v>
      </c>
      <c r="H14" s="44"/>
      <c r="I14" s="52">
        <f t="shared" ref="I14" si="9">$E14*H14</f>
        <v>0</v>
      </c>
      <c r="J14" s="44"/>
      <c r="K14" s="52">
        <f t="shared" ref="K14" si="10">$E14*J14</f>
        <v>0</v>
      </c>
      <c r="L14" s="44"/>
      <c r="M14" s="52">
        <f t="shared" ref="M14" si="11">$E14*L14</f>
        <v>0</v>
      </c>
      <c r="N14" s="44"/>
      <c r="O14" s="52">
        <f t="shared" ref="O14" si="12">$E14*N14</f>
        <v>0</v>
      </c>
      <c r="P14" s="44"/>
      <c r="Q14" s="73">
        <f t="shared" si="4"/>
        <v>0</v>
      </c>
    </row>
    <row r="15" spans="1:17" ht="12.2" customHeight="1">
      <c r="A15" s="27" t="s">
        <v>31</v>
      </c>
      <c r="B15" s="94" t="s">
        <v>32</v>
      </c>
      <c r="C15" s="95"/>
      <c r="D15" s="96"/>
      <c r="E15" s="34"/>
      <c r="F15" s="43"/>
      <c r="G15" s="52"/>
      <c r="H15" s="43"/>
      <c r="I15" s="52"/>
      <c r="J15" s="43"/>
      <c r="K15" s="52"/>
      <c r="L15" s="43"/>
      <c r="M15" s="52"/>
      <c r="N15" s="43"/>
      <c r="O15" s="52"/>
      <c r="P15" s="43"/>
      <c r="Q15" s="73"/>
    </row>
    <row r="16" spans="1:17" ht="12.2" customHeight="1">
      <c r="A16" s="83"/>
      <c r="B16" s="97" t="s">
        <v>33</v>
      </c>
      <c r="C16" s="98"/>
      <c r="D16" s="99"/>
      <c r="E16" s="36"/>
      <c r="F16" s="45"/>
      <c r="G16" s="53">
        <f>$E16*F16</f>
        <v>0</v>
      </c>
      <c r="H16" s="45"/>
      <c r="I16" s="53">
        <f t="shared" ref="I16" si="13">$E16*H16</f>
        <v>0</v>
      </c>
      <c r="J16" s="45"/>
      <c r="K16" s="53">
        <f t="shared" ref="K16" si="14">$E16*J16</f>
        <v>0</v>
      </c>
      <c r="L16" s="45"/>
      <c r="M16" s="53">
        <f t="shared" ref="M16" si="15">$E16*L16</f>
        <v>0</v>
      </c>
      <c r="N16" s="45"/>
      <c r="O16" s="53">
        <f t="shared" ref="O16" si="16">$E16*N16</f>
        <v>0</v>
      </c>
      <c r="P16" s="45"/>
      <c r="Q16" s="74">
        <f t="shared" ref="Q16" si="17">$E16*P16</f>
        <v>0</v>
      </c>
    </row>
    <row r="17" spans="1:17" s="9" customFormat="1" ht="12.2" customHeight="1">
      <c r="A17" s="100" t="s">
        <v>34</v>
      </c>
      <c r="B17" s="127"/>
      <c r="C17" s="128"/>
      <c r="D17" s="129"/>
      <c r="E17" s="14">
        <f>SUM(E12:E16)</f>
        <v>100</v>
      </c>
      <c r="F17" s="46"/>
      <c r="G17" s="54">
        <f>SUM(G12:G16)</f>
        <v>0</v>
      </c>
      <c r="H17" s="46"/>
      <c r="I17" s="54">
        <f t="shared" ref="I17" si="18">SUM(I12:I16)</f>
        <v>0</v>
      </c>
      <c r="J17" s="46"/>
      <c r="K17" s="54">
        <f t="shared" ref="K17" si="19">SUM(K12:K16)</f>
        <v>0</v>
      </c>
      <c r="L17" s="46"/>
      <c r="M17" s="54">
        <f t="shared" ref="M17" si="20">SUM(M12:M16)</f>
        <v>0</v>
      </c>
      <c r="N17" s="46"/>
      <c r="O17" s="54">
        <f t="shared" ref="O17" si="21">SUM(O12:O16)</f>
        <v>0</v>
      </c>
      <c r="P17" s="46"/>
      <c r="Q17" s="75">
        <f t="shared" ref="Q17" si="22">SUM(Q12:Q16)</f>
        <v>0</v>
      </c>
    </row>
    <row r="18" spans="1:17" s="9" customFormat="1" ht="12.2" customHeight="1">
      <c r="A18" s="28" t="s">
        <v>35</v>
      </c>
      <c r="B18" s="101" t="s">
        <v>56</v>
      </c>
      <c r="C18" s="102"/>
      <c r="D18" s="103"/>
      <c r="E18" s="37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76"/>
    </row>
    <row r="19" spans="1:17" s="9" customFormat="1" ht="12.2" customHeight="1">
      <c r="A19" s="29" t="s">
        <v>36</v>
      </c>
      <c r="B19" s="104" t="s">
        <v>37</v>
      </c>
      <c r="C19" s="105"/>
      <c r="D19" s="106"/>
      <c r="E19" s="38">
        <f>$E24*F24</f>
        <v>0</v>
      </c>
      <c r="F19" s="48"/>
      <c r="G19" s="56"/>
      <c r="H19" s="48"/>
      <c r="I19" s="56"/>
      <c r="J19" s="48"/>
      <c r="K19" s="56"/>
      <c r="L19" s="48"/>
      <c r="M19" s="56"/>
      <c r="N19" s="48"/>
      <c r="O19" s="56"/>
      <c r="P19" s="48"/>
      <c r="Q19" s="77"/>
    </row>
    <row r="20" spans="1:17" s="9" customFormat="1" ht="12.2" customHeight="1">
      <c r="A20" s="27"/>
      <c r="B20" s="94" t="s">
        <v>38</v>
      </c>
      <c r="C20" s="95"/>
      <c r="D20" s="96"/>
      <c r="E20" s="39"/>
      <c r="F20" s="49"/>
      <c r="G20" s="57">
        <f>$E20*F20</f>
        <v>0</v>
      </c>
      <c r="H20" s="49"/>
      <c r="I20" s="57">
        <f t="shared" ref="I20" si="23">$E20*H20</f>
        <v>0</v>
      </c>
      <c r="J20" s="49"/>
      <c r="K20" s="57">
        <f t="shared" ref="K20" si="24">$E20*J20</f>
        <v>0</v>
      </c>
      <c r="L20" s="49"/>
      <c r="M20" s="57">
        <f t="shared" ref="M20" si="25">$E20*L20</f>
        <v>0</v>
      </c>
      <c r="N20" s="49"/>
      <c r="O20" s="57">
        <f t="shared" ref="O20" si="26">$E20*N20</f>
        <v>0</v>
      </c>
      <c r="P20" s="49"/>
      <c r="Q20" s="78">
        <f t="shared" ref="Q20:Q22" si="27">$E20*P20</f>
        <v>0</v>
      </c>
    </row>
    <row r="21" spans="1:17" s="9" customFormat="1" ht="12.2" customHeight="1">
      <c r="A21" s="27"/>
      <c r="B21" s="94" t="s">
        <v>39</v>
      </c>
      <c r="C21" s="95"/>
      <c r="D21" s="96"/>
      <c r="E21" s="39"/>
      <c r="F21" s="49"/>
      <c r="G21" s="57">
        <f>$E21*F21</f>
        <v>0</v>
      </c>
      <c r="H21" s="49"/>
      <c r="I21" s="57">
        <f t="shared" ref="I21" si="28">$E21*H21</f>
        <v>0</v>
      </c>
      <c r="J21" s="49"/>
      <c r="K21" s="57">
        <f t="shared" ref="K21" si="29">$E21*J21</f>
        <v>0</v>
      </c>
      <c r="L21" s="49"/>
      <c r="M21" s="57">
        <f t="shared" ref="M21" si="30">$E21*L21</f>
        <v>0</v>
      </c>
      <c r="N21" s="49"/>
      <c r="O21" s="57">
        <f t="shared" ref="O21" si="31">$E21*N21</f>
        <v>0</v>
      </c>
      <c r="P21" s="49"/>
      <c r="Q21" s="78">
        <f t="shared" si="27"/>
        <v>0</v>
      </c>
    </row>
    <row r="22" spans="1:17" s="9" customFormat="1" ht="12.2" customHeight="1">
      <c r="A22" s="27" t="s">
        <v>40</v>
      </c>
      <c r="B22" s="94" t="s">
        <v>57</v>
      </c>
      <c r="C22" s="95"/>
      <c r="D22" s="96"/>
      <c r="E22" s="39"/>
      <c r="F22" s="49"/>
      <c r="G22" s="57">
        <f>$E22*F22</f>
        <v>0</v>
      </c>
      <c r="H22" s="49"/>
      <c r="I22" s="57">
        <f t="shared" ref="I22" si="32">$E22*H22</f>
        <v>0</v>
      </c>
      <c r="J22" s="49"/>
      <c r="K22" s="57">
        <f t="shared" ref="K22" si="33">$E22*J22</f>
        <v>0</v>
      </c>
      <c r="L22" s="49"/>
      <c r="M22" s="57">
        <f t="shared" ref="M22" si="34">$E22*L22</f>
        <v>0</v>
      </c>
      <c r="N22" s="49"/>
      <c r="O22" s="57">
        <f t="shared" ref="O22" si="35">$E22*N22</f>
        <v>0</v>
      </c>
      <c r="P22" s="49"/>
      <c r="Q22" s="78">
        <f t="shared" si="27"/>
        <v>0</v>
      </c>
    </row>
    <row r="23" spans="1:17" s="9" customFormat="1" ht="12.2" customHeight="1">
      <c r="A23" s="27" t="s">
        <v>41</v>
      </c>
      <c r="B23" s="94" t="s">
        <v>42</v>
      </c>
      <c r="C23" s="95"/>
      <c r="D23" s="96"/>
      <c r="E23" s="40"/>
      <c r="F23" s="48"/>
      <c r="G23" s="56"/>
      <c r="H23" s="48"/>
      <c r="I23" s="56"/>
      <c r="J23" s="48"/>
      <c r="K23" s="56"/>
      <c r="L23" s="48"/>
      <c r="M23" s="56"/>
      <c r="N23" s="48"/>
      <c r="O23" s="56"/>
      <c r="P23" s="48"/>
      <c r="Q23" s="77"/>
    </row>
    <row r="24" spans="1:17" ht="12.75">
      <c r="A24" s="83"/>
      <c r="B24" s="97" t="s">
        <v>43</v>
      </c>
      <c r="C24" s="98"/>
      <c r="D24" s="99"/>
      <c r="E24" s="41"/>
      <c r="F24" s="50"/>
      <c r="G24" s="90">
        <f t="shared" ref="G24" si="36">$E24*F24</f>
        <v>0</v>
      </c>
      <c r="H24" s="50"/>
      <c r="I24" s="90">
        <f t="shared" ref="I24" si="37">$E24*H24</f>
        <v>0</v>
      </c>
      <c r="J24" s="50"/>
      <c r="K24" s="90">
        <f t="shared" ref="K24" si="38">$E24*J24</f>
        <v>0</v>
      </c>
      <c r="L24" s="50"/>
      <c r="M24" s="90">
        <f t="shared" ref="M24" si="39">$E24*L24</f>
        <v>0</v>
      </c>
      <c r="N24" s="50"/>
      <c r="O24" s="90">
        <f t="shared" ref="O24" si="40">$E24*N24</f>
        <v>0</v>
      </c>
      <c r="P24" s="50"/>
      <c r="Q24" s="90">
        <f t="shared" ref="Q24" si="41">$E24*P24</f>
        <v>0</v>
      </c>
    </row>
    <row r="25" spans="1:17" s="9" customFormat="1" ht="12.2" customHeight="1">
      <c r="A25" s="100" t="s">
        <v>44</v>
      </c>
      <c r="B25" s="100"/>
      <c r="C25" s="100"/>
      <c r="D25" s="100"/>
      <c r="E25" s="21">
        <f>SUM(E20:E24)</f>
        <v>0</v>
      </c>
      <c r="F25" s="46"/>
      <c r="G25" s="54">
        <f>SUM(G20:G24)</f>
        <v>0</v>
      </c>
      <c r="H25" s="46"/>
      <c r="I25" s="54">
        <f t="shared" ref="I25" si="42">SUM(I20:I24)</f>
        <v>0</v>
      </c>
      <c r="J25" s="46"/>
      <c r="K25" s="54">
        <f t="shared" ref="K25" si="43">SUM(K20:K24)</f>
        <v>0</v>
      </c>
      <c r="L25" s="46"/>
      <c r="M25" s="54">
        <f t="shared" ref="M25" si="44">SUM(M20:M24)</f>
        <v>0</v>
      </c>
      <c r="N25" s="46"/>
      <c r="O25" s="54">
        <f t="shared" ref="O25" si="45">SUM(O20:O24)</f>
        <v>0</v>
      </c>
      <c r="P25" s="46"/>
      <c r="Q25" s="75">
        <f t="shared" ref="Q25" si="46">SUM(Q20:Q24)</f>
        <v>0</v>
      </c>
    </row>
    <row r="26" spans="1:17" s="9" customFormat="1" ht="12.2" customHeight="1">
      <c r="A26" s="28" t="s">
        <v>66</v>
      </c>
      <c r="B26" s="101" t="s">
        <v>60</v>
      </c>
      <c r="C26" s="102"/>
      <c r="D26" s="103"/>
      <c r="E26" s="37"/>
      <c r="F26" s="47"/>
      <c r="G26" s="55"/>
      <c r="H26" s="47"/>
      <c r="I26" s="55"/>
      <c r="J26" s="47"/>
      <c r="K26" s="55"/>
      <c r="L26" s="47"/>
      <c r="M26" s="55"/>
      <c r="N26" s="47"/>
      <c r="O26" s="55"/>
      <c r="P26" s="47"/>
      <c r="Q26" s="76"/>
    </row>
    <row r="27" spans="1:17" s="9" customFormat="1" ht="12.2" customHeight="1">
      <c r="A27" s="29" t="s">
        <v>67</v>
      </c>
      <c r="B27" s="104" t="s">
        <v>27</v>
      </c>
      <c r="C27" s="105"/>
      <c r="D27" s="106"/>
      <c r="E27" s="38">
        <f>$E32*F32</f>
        <v>0</v>
      </c>
      <c r="F27" s="48"/>
      <c r="G27" s="56"/>
      <c r="H27" s="48"/>
      <c r="I27" s="56"/>
      <c r="J27" s="48"/>
      <c r="K27" s="56"/>
      <c r="L27" s="48"/>
      <c r="M27" s="56"/>
      <c r="N27" s="48"/>
      <c r="O27" s="56"/>
      <c r="P27" s="48"/>
      <c r="Q27" s="77"/>
    </row>
    <row r="28" spans="1:17" s="9" customFormat="1" ht="12.2" customHeight="1">
      <c r="A28" s="27"/>
      <c r="B28" s="94" t="s">
        <v>28</v>
      </c>
      <c r="C28" s="95"/>
      <c r="D28" s="96"/>
      <c r="E28" s="39"/>
      <c r="F28" s="49"/>
      <c r="G28" s="57">
        <f>$E28*F28</f>
        <v>0</v>
      </c>
      <c r="H28" s="49"/>
      <c r="I28" s="57">
        <f t="shared" ref="I28:I30" si="47">$E28*H28</f>
        <v>0</v>
      </c>
      <c r="J28" s="49"/>
      <c r="K28" s="57">
        <f t="shared" ref="K28:K30" si="48">$E28*J28</f>
        <v>0</v>
      </c>
      <c r="L28" s="49"/>
      <c r="M28" s="57">
        <f t="shared" ref="M28:M30" si="49">$E28*L28</f>
        <v>0</v>
      </c>
      <c r="N28" s="49"/>
      <c r="O28" s="57">
        <f t="shared" ref="O28:O30" si="50">$E28*N28</f>
        <v>0</v>
      </c>
      <c r="P28" s="49"/>
      <c r="Q28" s="78">
        <f t="shared" ref="Q28:Q30" si="51">$E28*P28</f>
        <v>0</v>
      </c>
    </row>
    <row r="29" spans="1:17" s="9" customFormat="1" ht="12.2" customHeight="1">
      <c r="A29" s="27"/>
      <c r="B29" s="94" t="s">
        <v>29</v>
      </c>
      <c r="C29" s="95"/>
      <c r="D29" s="96"/>
      <c r="E29" s="39"/>
      <c r="F29" s="49"/>
      <c r="G29" s="57">
        <f>$E29*F29</f>
        <v>0</v>
      </c>
      <c r="H29" s="49"/>
      <c r="I29" s="57">
        <f t="shared" si="47"/>
        <v>0</v>
      </c>
      <c r="J29" s="49"/>
      <c r="K29" s="57">
        <f t="shared" si="48"/>
        <v>0</v>
      </c>
      <c r="L29" s="49"/>
      <c r="M29" s="57">
        <f t="shared" si="49"/>
        <v>0</v>
      </c>
      <c r="N29" s="49"/>
      <c r="O29" s="57">
        <f t="shared" si="50"/>
        <v>0</v>
      </c>
      <c r="P29" s="49"/>
      <c r="Q29" s="78">
        <f t="shared" si="51"/>
        <v>0</v>
      </c>
    </row>
    <row r="30" spans="1:17" s="9" customFormat="1" ht="12.2" customHeight="1">
      <c r="A30" s="27" t="s">
        <v>68</v>
      </c>
      <c r="B30" s="94" t="s">
        <v>57</v>
      </c>
      <c r="C30" s="95"/>
      <c r="D30" s="96"/>
      <c r="E30" s="39"/>
      <c r="F30" s="49"/>
      <c r="G30" s="57">
        <f>$E30*F30</f>
        <v>0</v>
      </c>
      <c r="H30" s="49"/>
      <c r="I30" s="57">
        <f t="shared" si="47"/>
        <v>0</v>
      </c>
      <c r="J30" s="49"/>
      <c r="K30" s="57">
        <f t="shared" si="48"/>
        <v>0</v>
      </c>
      <c r="L30" s="49"/>
      <c r="M30" s="57">
        <f t="shared" si="49"/>
        <v>0</v>
      </c>
      <c r="N30" s="49"/>
      <c r="O30" s="57">
        <f t="shared" si="50"/>
        <v>0</v>
      </c>
      <c r="P30" s="49"/>
      <c r="Q30" s="78">
        <f t="shared" si="51"/>
        <v>0</v>
      </c>
    </row>
    <row r="31" spans="1:17" s="9" customFormat="1" ht="12.2" customHeight="1">
      <c r="A31" s="27" t="s">
        <v>69</v>
      </c>
      <c r="B31" s="94" t="s">
        <v>32</v>
      </c>
      <c r="C31" s="95"/>
      <c r="D31" s="96"/>
      <c r="E31" s="40"/>
      <c r="F31" s="48"/>
      <c r="G31" s="56"/>
      <c r="H31" s="48"/>
      <c r="I31" s="56"/>
      <c r="J31" s="48"/>
      <c r="K31" s="56"/>
      <c r="L31" s="48"/>
      <c r="M31" s="56"/>
      <c r="N31" s="48"/>
      <c r="O31" s="56"/>
      <c r="P31" s="48"/>
      <c r="Q31" s="77"/>
    </row>
    <row r="32" spans="1:17" ht="12.75">
      <c r="A32" s="83"/>
      <c r="B32" s="97" t="s">
        <v>33</v>
      </c>
      <c r="C32" s="98"/>
      <c r="D32" s="99"/>
      <c r="E32" s="41"/>
      <c r="F32" s="50"/>
      <c r="G32" s="90">
        <f t="shared" ref="G32" si="52">$E32*F32</f>
        <v>0</v>
      </c>
      <c r="H32" s="50"/>
      <c r="I32" s="90">
        <f t="shared" ref="I32" si="53">$E32*H32</f>
        <v>0</v>
      </c>
      <c r="J32" s="50"/>
      <c r="K32" s="90">
        <f t="shared" ref="K32" si="54">$E32*J32</f>
        <v>0</v>
      </c>
      <c r="L32" s="50"/>
      <c r="M32" s="90">
        <f t="shared" ref="M32" si="55">$E32*L32</f>
        <v>0</v>
      </c>
      <c r="N32" s="50"/>
      <c r="O32" s="90">
        <f t="shared" ref="O32" si="56">$E32*N32</f>
        <v>0</v>
      </c>
      <c r="P32" s="50"/>
      <c r="Q32" s="90">
        <f t="shared" ref="Q32" si="57">$E32*P32</f>
        <v>0</v>
      </c>
    </row>
    <row r="33" spans="1:17" s="9" customFormat="1" ht="12.2" customHeight="1">
      <c r="A33" s="100" t="s">
        <v>61</v>
      </c>
      <c r="B33" s="100"/>
      <c r="C33" s="100"/>
      <c r="D33" s="100"/>
      <c r="E33" s="21">
        <f>SUM(E28:E32)</f>
        <v>0</v>
      </c>
      <c r="F33" s="46"/>
      <c r="G33" s="54">
        <f>SUM(G28:G32)</f>
        <v>0</v>
      </c>
      <c r="H33" s="46"/>
      <c r="I33" s="54">
        <f t="shared" ref="I33" si="58">SUM(I28:I32)</f>
        <v>0</v>
      </c>
      <c r="J33" s="46"/>
      <c r="K33" s="54">
        <f t="shared" ref="K33" si="59">SUM(K28:K32)</f>
        <v>0</v>
      </c>
      <c r="L33" s="46"/>
      <c r="M33" s="54">
        <f t="shared" ref="M33" si="60">SUM(M28:M32)</f>
        <v>0</v>
      </c>
      <c r="N33" s="46"/>
      <c r="O33" s="54">
        <f t="shared" ref="O33" si="61">SUM(O28:O32)</f>
        <v>0</v>
      </c>
      <c r="P33" s="46"/>
      <c r="Q33" s="75">
        <f t="shared" ref="Q33" si="62">SUM(Q28:Q32)</f>
        <v>0</v>
      </c>
    </row>
    <row r="34" spans="1:17" s="9" customFormat="1" ht="12.2" customHeight="1">
      <c r="A34" s="28" t="s">
        <v>70</v>
      </c>
      <c r="B34" s="101" t="s">
        <v>62</v>
      </c>
      <c r="C34" s="102"/>
      <c r="D34" s="103"/>
      <c r="E34" s="37"/>
      <c r="F34" s="47"/>
      <c r="G34" s="55"/>
      <c r="H34" s="47"/>
      <c r="I34" s="55"/>
      <c r="J34" s="47"/>
      <c r="K34" s="55"/>
      <c r="L34" s="47"/>
      <c r="M34" s="55"/>
      <c r="N34" s="47"/>
      <c r="O34" s="55"/>
      <c r="P34" s="47"/>
      <c r="Q34" s="76"/>
    </row>
    <row r="35" spans="1:17" s="9" customFormat="1" ht="12.2" customHeight="1">
      <c r="A35" s="29" t="s">
        <v>71</v>
      </c>
      <c r="B35" s="104" t="s">
        <v>27</v>
      </c>
      <c r="C35" s="105"/>
      <c r="D35" s="106"/>
      <c r="E35" s="38">
        <f>$E40*F40</f>
        <v>0</v>
      </c>
      <c r="F35" s="48"/>
      <c r="G35" s="56"/>
      <c r="H35" s="48"/>
      <c r="I35" s="56"/>
      <c r="J35" s="48"/>
      <c r="K35" s="56"/>
      <c r="L35" s="48"/>
      <c r="M35" s="56"/>
      <c r="N35" s="48"/>
      <c r="O35" s="56"/>
      <c r="P35" s="48"/>
      <c r="Q35" s="77"/>
    </row>
    <row r="36" spans="1:17" s="9" customFormat="1" ht="12.2" customHeight="1">
      <c r="A36" s="27"/>
      <c r="B36" s="94" t="s">
        <v>28</v>
      </c>
      <c r="C36" s="95"/>
      <c r="D36" s="96"/>
      <c r="E36" s="39"/>
      <c r="F36" s="49"/>
      <c r="G36" s="57">
        <f>$E36*F36</f>
        <v>0</v>
      </c>
      <c r="H36" s="49"/>
      <c r="I36" s="57">
        <f t="shared" ref="I36:I38" si="63">$E36*H36</f>
        <v>0</v>
      </c>
      <c r="J36" s="49"/>
      <c r="K36" s="57">
        <f t="shared" ref="K36:K38" si="64">$E36*J36</f>
        <v>0</v>
      </c>
      <c r="L36" s="49"/>
      <c r="M36" s="57">
        <f t="shared" ref="M36:M38" si="65">$E36*L36</f>
        <v>0</v>
      </c>
      <c r="N36" s="49"/>
      <c r="O36" s="57">
        <f t="shared" ref="O36:O38" si="66">$E36*N36</f>
        <v>0</v>
      </c>
      <c r="P36" s="49"/>
      <c r="Q36" s="78">
        <f t="shared" ref="Q36:Q38" si="67">$E36*P36</f>
        <v>0</v>
      </c>
    </row>
    <row r="37" spans="1:17" s="9" customFormat="1" ht="12.2" customHeight="1">
      <c r="A37" s="27"/>
      <c r="B37" s="94" t="s">
        <v>29</v>
      </c>
      <c r="C37" s="95"/>
      <c r="D37" s="96"/>
      <c r="E37" s="39"/>
      <c r="F37" s="49"/>
      <c r="G37" s="57">
        <f>$E37*F37</f>
        <v>0</v>
      </c>
      <c r="H37" s="49"/>
      <c r="I37" s="57">
        <f t="shared" si="63"/>
        <v>0</v>
      </c>
      <c r="J37" s="49"/>
      <c r="K37" s="57">
        <f t="shared" si="64"/>
        <v>0</v>
      </c>
      <c r="L37" s="49"/>
      <c r="M37" s="57">
        <f t="shared" si="65"/>
        <v>0</v>
      </c>
      <c r="N37" s="49"/>
      <c r="O37" s="57">
        <f t="shared" si="66"/>
        <v>0</v>
      </c>
      <c r="P37" s="49"/>
      <c r="Q37" s="78">
        <f t="shared" si="67"/>
        <v>0</v>
      </c>
    </row>
    <row r="38" spans="1:17" s="9" customFormat="1" ht="12.2" customHeight="1">
      <c r="A38" s="27" t="s">
        <v>72</v>
      </c>
      <c r="B38" s="94" t="s">
        <v>57</v>
      </c>
      <c r="C38" s="95"/>
      <c r="D38" s="96"/>
      <c r="E38" s="39"/>
      <c r="F38" s="49"/>
      <c r="G38" s="57">
        <f>$E38*F38</f>
        <v>0</v>
      </c>
      <c r="H38" s="49"/>
      <c r="I38" s="57">
        <f t="shared" si="63"/>
        <v>0</v>
      </c>
      <c r="J38" s="49"/>
      <c r="K38" s="57">
        <f t="shared" si="64"/>
        <v>0</v>
      </c>
      <c r="L38" s="49"/>
      <c r="M38" s="57">
        <f t="shared" si="65"/>
        <v>0</v>
      </c>
      <c r="N38" s="49"/>
      <c r="O38" s="57">
        <f t="shared" si="66"/>
        <v>0</v>
      </c>
      <c r="P38" s="49"/>
      <c r="Q38" s="78">
        <f t="shared" si="67"/>
        <v>0</v>
      </c>
    </row>
    <row r="39" spans="1:17" s="9" customFormat="1" ht="12.2" customHeight="1">
      <c r="A39" s="27" t="s">
        <v>73</v>
      </c>
      <c r="B39" s="94" t="s">
        <v>32</v>
      </c>
      <c r="C39" s="95"/>
      <c r="D39" s="96"/>
      <c r="E39" s="40"/>
      <c r="F39" s="48"/>
      <c r="G39" s="56"/>
      <c r="H39" s="48"/>
      <c r="I39" s="56"/>
      <c r="J39" s="48"/>
      <c r="K39" s="56"/>
      <c r="L39" s="48"/>
      <c r="M39" s="56"/>
      <c r="N39" s="48"/>
      <c r="O39" s="56"/>
      <c r="P39" s="48"/>
      <c r="Q39" s="77"/>
    </row>
    <row r="40" spans="1:17" ht="12.75">
      <c r="A40" s="83"/>
      <c r="B40" s="97" t="s">
        <v>33</v>
      </c>
      <c r="C40" s="98"/>
      <c r="D40" s="99"/>
      <c r="E40" s="41"/>
      <c r="F40" s="50"/>
      <c r="G40" s="90">
        <f t="shared" ref="G40" si="68">$E40*F40</f>
        <v>0</v>
      </c>
      <c r="H40" s="50"/>
      <c r="I40" s="90">
        <f t="shared" ref="I40" si="69">$E40*H40</f>
        <v>0</v>
      </c>
      <c r="J40" s="50"/>
      <c r="K40" s="90">
        <f t="shared" ref="K40" si="70">$E40*J40</f>
        <v>0</v>
      </c>
      <c r="L40" s="50"/>
      <c r="M40" s="90">
        <f t="shared" ref="M40" si="71">$E40*L40</f>
        <v>0</v>
      </c>
      <c r="N40" s="50"/>
      <c r="O40" s="90">
        <f t="shared" ref="O40" si="72">$E40*N40</f>
        <v>0</v>
      </c>
      <c r="P40" s="50"/>
      <c r="Q40" s="90">
        <f t="shared" ref="Q40" si="73">$E40*P40</f>
        <v>0</v>
      </c>
    </row>
    <row r="41" spans="1:17" s="9" customFormat="1" ht="12.2" customHeight="1">
      <c r="A41" s="100" t="s">
        <v>63</v>
      </c>
      <c r="B41" s="100"/>
      <c r="C41" s="100"/>
      <c r="D41" s="100"/>
      <c r="E41" s="21">
        <f>SUM(E36:E40)</f>
        <v>0</v>
      </c>
      <c r="F41" s="46"/>
      <c r="G41" s="54">
        <f>SUM(G36:G40)</f>
        <v>0</v>
      </c>
      <c r="H41" s="46"/>
      <c r="I41" s="54">
        <f t="shared" ref="I41" si="74">SUM(I36:I40)</f>
        <v>0</v>
      </c>
      <c r="J41" s="46"/>
      <c r="K41" s="54">
        <f t="shared" ref="K41" si="75">SUM(K36:K40)</f>
        <v>0</v>
      </c>
      <c r="L41" s="46"/>
      <c r="M41" s="54">
        <f t="shared" ref="M41" si="76">SUM(M36:M40)</f>
        <v>0</v>
      </c>
      <c r="N41" s="46"/>
      <c r="O41" s="54">
        <f t="shared" ref="O41" si="77">SUM(O36:O40)</f>
        <v>0</v>
      </c>
      <c r="P41" s="46"/>
      <c r="Q41" s="75">
        <f t="shared" ref="Q41" si="78">SUM(Q36:Q40)</f>
        <v>0</v>
      </c>
    </row>
    <row r="42" spans="1:17" s="9" customFormat="1" ht="12.2" customHeight="1">
      <c r="A42" s="28" t="s">
        <v>74</v>
      </c>
      <c r="B42" s="101" t="s">
        <v>64</v>
      </c>
      <c r="C42" s="102"/>
      <c r="D42" s="103"/>
      <c r="E42" s="37"/>
      <c r="F42" s="47"/>
      <c r="G42" s="55"/>
      <c r="H42" s="47"/>
      <c r="I42" s="55"/>
      <c r="J42" s="47"/>
      <c r="K42" s="55"/>
      <c r="L42" s="47"/>
      <c r="M42" s="55"/>
      <c r="N42" s="47"/>
      <c r="O42" s="55"/>
      <c r="P42" s="47"/>
      <c r="Q42" s="76"/>
    </row>
    <row r="43" spans="1:17" s="9" customFormat="1" ht="12.2" customHeight="1">
      <c r="A43" s="29" t="s">
        <v>75</v>
      </c>
      <c r="B43" s="104" t="s">
        <v>27</v>
      </c>
      <c r="C43" s="105"/>
      <c r="D43" s="106"/>
      <c r="E43" s="38">
        <f>$E48*F48</f>
        <v>0</v>
      </c>
      <c r="F43" s="48"/>
      <c r="G43" s="56"/>
      <c r="H43" s="48"/>
      <c r="I43" s="56"/>
      <c r="J43" s="48"/>
      <c r="K43" s="56"/>
      <c r="L43" s="48"/>
      <c r="M43" s="56"/>
      <c r="N43" s="48"/>
      <c r="O43" s="56"/>
      <c r="P43" s="48"/>
      <c r="Q43" s="77"/>
    </row>
    <row r="44" spans="1:17" s="9" customFormat="1" ht="12.2" customHeight="1">
      <c r="A44" s="27"/>
      <c r="B44" s="94" t="s">
        <v>28</v>
      </c>
      <c r="C44" s="95"/>
      <c r="D44" s="96"/>
      <c r="E44" s="39"/>
      <c r="F44" s="49"/>
      <c r="G44" s="57">
        <f>$E44*F44</f>
        <v>0</v>
      </c>
      <c r="H44" s="49"/>
      <c r="I44" s="57">
        <f t="shared" ref="I44:I46" si="79">$E44*H44</f>
        <v>0</v>
      </c>
      <c r="J44" s="49"/>
      <c r="K44" s="57">
        <f t="shared" ref="K44:K46" si="80">$E44*J44</f>
        <v>0</v>
      </c>
      <c r="L44" s="49"/>
      <c r="M44" s="57">
        <f t="shared" ref="M44:M46" si="81">$E44*L44</f>
        <v>0</v>
      </c>
      <c r="N44" s="49"/>
      <c r="O44" s="57">
        <f t="shared" ref="O44:O46" si="82">$E44*N44</f>
        <v>0</v>
      </c>
      <c r="P44" s="49"/>
      <c r="Q44" s="78">
        <f t="shared" ref="Q44:Q46" si="83">$E44*P44</f>
        <v>0</v>
      </c>
    </row>
    <row r="45" spans="1:17" s="9" customFormat="1" ht="12.2" customHeight="1">
      <c r="A45" s="27"/>
      <c r="B45" s="94" t="s">
        <v>29</v>
      </c>
      <c r="C45" s="95"/>
      <c r="D45" s="96"/>
      <c r="E45" s="39"/>
      <c r="F45" s="49"/>
      <c r="G45" s="57">
        <f>$E45*F45</f>
        <v>0</v>
      </c>
      <c r="H45" s="49"/>
      <c r="I45" s="57">
        <f t="shared" si="79"/>
        <v>0</v>
      </c>
      <c r="J45" s="49"/>
      <c r="K45" s="57">
        <f t="shared" si="80"/>
        <v>0</v>
      </c>
      <c r="L45" s="49"/>
      <c r="M45" s="57">
        <f t="shared" si="81"/>
        <v>0</v>
      </c>
      <c r="N45" s="49"/>
      <c r="O45" s="57">
        <f t="shared" si="82"/>
        <v>0</v>
      </c>
      <c r="P45" s="49"/>
      <c r="Q45" s="78">
        <f t="shared" si="83"/>
        <v>0</v>
      </c>
    </row>
    <row r="46" spans="1:17" s="9" customFormat="1" ht="12.2" customHeight="1">
      <c r="A46" s="27" t="s">
        <v>76</v>
      </c>
      <c r="B46" s="94" t="s">
        <v>57</v>
      </c>
      <c r="C46" s="95"/>
      <c r="D46" s="96"/>
      <c r="E46" s="39"/>
      <c r="F46" s="49"/>
      <c r="G46" s="57">
        <f>$E46*F46</f>
        <v>0</v>
      </c>
      <c r="H46" s="49"/>
      <c r="I46" s="57">
        <f t="shared" si="79"/>
        <v>0</v>
      </c>
      <c r="J46" s="49"/>
      <c r="K46" s="57">
        <f t="shared" si="80"/>
        <v>0</v>
      </c>
      <c r="L46" s="49"/>
      <c r="M46" s="57">
        <f t="shared" si="81"/>
        <v>0</v>
      </c>
      <c r="N46" s="49"/>
      <c r="O46" s="57">
        <f t="shared" si="82"/>
        <v>0</v>
      </c>
      <c r="P46" s="49"/>
      <c r="Q46" s="78">
        <f t="shared" si="83"/>
        <v>0</v>
      </c>
    </row>
    <row r="47" spans="1:17" s="9" customFormat="1" ht="12.2" customHeight="1">
      <c r="A47" s="27" t="s">
        <v>77</v>
      </c>
      <c r="B47" s="94" t="s">
        <v>32</v>
      </c>
      <c r="C47" s="95"/>
      <c r="D47" s="96"/>
      <c r="E47" s="40"/>
      <c r="F47" s="48"/>
      <c r="G47" s="56"/>
      <c r="H47" s="48"/>
      <c r="I47" s="56"/>
      <c r="J47" s="48"/>
      <c r="K47" s="56"/>
      <c r="L47" s="48"/>
      <c r="M47" s="56"/>
      <c r="N47" s="48"/>
      <c r="O47" s="56"/>
      <c r="P47" s="48"/>
      <c r="Q47" s="77"/>
    </row>
    <row r="48" spans="1:17" ht="12.75">
      <c r="A48" s="83"/>
      <c r="B48" s="97" t="s">
        <v>33</v>
      </c>
      <c r="C48" s="98"/>
      <c r="D48" s="99"/>
      <c r="E48" s="41"/>
      <c r="F48" s="50"/>
      <c r="G48" s="90">
        <f t="shared" ref="G48" si="84">$E48*F48</f>
        <v>0</v>
      </c>
      <c r="H48" s="50"/>
      <c r="I48" s="90">
        <f t="shared" ref="I48" si="85">$E48*H48</f>
        <v>0</v>
      </c>
      <c r="J48" s="50"/>
      <c r="K48" s="90">
        <f t="shared" ref="K48" si="86">$E48*J48</f>
        <v>0</v>
      </c>
      <c r="L48" s="50"/>
      <c r="M48" s="90">
        <f t="shared" ref="M48" si="87">$E48*L48</f>
        <v>0</v>
      </c>
      <c r="N48" s="50"/>
      <c r="O48" s="90">
        <f t="shared" ref="O48" si="88">$E48*N48</f>
        <v>0</v>
      </c>
      <c r="P48" s="50"/>
      <c r="Q48" s="90">
        <f t="shared" ref="Q48" si="89">$E48*P48</f>
        <v>0</v>
      </c>
    </row>
    <row r="49" spans="1:17" s="9" customFormat="1" ht="12.2" customHeight="1">
      <c r="A49" s="100" t="s">
        <v>65</v>
      </c>
      <c r="B49" s="100"/>
      <c r="C49" s="100"/>
      <c r="D49" s="100"/>
      <c r="E49" s="21">
        <f>SUM(E44:E48)</f>
        <v>0</v>
      </c>
      <c r="F49" s="46"/>
      <c r="G49" s="54">
        <f>SUM(G44:G48)</f>
        <v>0</v>
      </c>
      <c r="H49" s="46"/>
      <c r="I49" s="54">
        <f t="shared" ref="I49" si="90">SUM(I44:I48)</f>
        <v>0</v>
      </c>
      <c r="J49" s="46"/>
      <c r="K49" s="54">
        <f t="shared" ref="K49" si="91">SUM(K44:K48)</f>
        <v>0</v>
      </c>
      <c r="L49" s="46"/>
      <c r="M49" s="54">
        <f t="shared" ref="M49" si="92">SUM(M44:M48)</f>
        <v>0</v>
      </c>
      <c r="N49" s="46"/>
      <c r="O49" s="54">
        <f t="shared" ref="O49" si="93">SUM(O44:O48)</f>
        <v>0</v>
      </c>
      <c r="P49" s="46"/>
      <c r="Q49" s="75">
        <f t="shared" ref="Q49" si="94">SUM(Q44:Q48)</f>
        <v>0</v>
      </c>
    </row>
    <row r="50" spans="1:17" s="9" customFormat="1" ht="12.2" customHeight="1">
      <c r="A50" s="91"/>
      <c r="B50" s="120" t="s">
        <v>45</v>
      </c>
      <c r="C50" s="121"/>
      <c r="D50" s="122"/>
      <c r="E50" s="21">
        <f>+E17+E25+E33+E41+E49</f>
        <v>100</v>
      </c>
      <c r="F50" s="46"/>
      <c r="G50" s="54">
        <f>+G17+G25+G33+G41+G49</f>
        <v>0</v>
      </c>
      <c r="H50" s="46"/>
      <c r="I50" s="54">
        <f>+I17+I25+I33+I41+I49</f>
        <v>0</v>
      </c>
      <c r="J50" s="46"/>
      <c r="K50" s="54">
        <f>+K17+K25+K33+K41+K49</f>
        <v>0</v>
      </c>
      <c r="L50" s="46"/>
      <c r="M50" s="54">
        <f>+M17+M25+M33+M41+M49</f>
        <v>0</v>
      </c>
      <c r="N50" s="46"/>
      <c r="O50" s="54">
        <f>+O17+O25+O33+O41+O49</f>
        <v>0</v>
      </c>
      <c r="P50" s="46"/>
      <c r="Q50" s="75">
        <f>+Q17+Q25+Q33+Q41+Q49</f>
        <v>0</v>
      </c>
    </row>
    <row r="51" spans="1:17" s="9" customFormat="1" ht="12.2" customHeight="1">
      <c r="A51" s="92"/>
      <c r="B51" s="60" t="s">
        <v>46</v>
      </c>
      <c r="C51" s="61"/>
      <c r="D51" s="62"/>
      <c r="E51" s="16"/>
      <c r="F51" s="23"/>
      <c r="G51" s="58">
        <f>G50/1000</f>
        <v>0</v>
      </c>
      <c r="H51" s="23"/>
      <c r="I51" s="58">
        <f t="shared" ref="I51" si="95">I50/1000</f>
        <v>0</v>
      </c>
      <c r="J51" s="23"/>
      <c r="K51" s="58">
        <f t="shared" ref="K51" si="96">K50/1000</f>
        <v>0</v>
      </c>
      <c r="L51" s="23"/>
      <c r="M51" s="58">
        <f t="shared" ref="M51" si="97">M50/1000</f>
        <v>0</v>
      </c>
      <c r="N51" s="23"/>
      <c r="O51" s="58">
        <f t="shared" ref="O51" si="98">O50/1000</f>
        <v>0</v>
      </c>
      <c r="P51" s="23"/>
      <c r="Q51" s="79">
        <f t="shared" ref="Q51" si="99">Q50/1000</f>
        <v>0</v>
      </c>
    </row>
    <row r="52" spans="1:17" ht="12.2" customHeight="1">
      <c r="A52" s="65" t="s">
        <v>47</v>
      </c>
      <c r="B52" s="63" t="s">
        <v>48</v>
      </c>
      <c r="C52" s="64"/>
      <c r="D52" s="65"/>
      <c r="E52" s="16"/>
      <c r="F52" s="23"/>
      <c r="G52" s="20"/>
      <c r="H52" s="23"/>
      <c r="I52" s="20"/>
      <c r="J52" s="23"/>
      <c r="K52" s="20"/>
      <c r="L52" s="23"/>
      <c r="M52" s="20"/>
      <c r="N52" s="23"/>
      <c r="O52" s="20"/>
      <c r="P52" s="23"/>
      <c r="Q52" s="80"/>
    </row>
    <row r="53" spans="1:17" ht="12.2" customHeight="1">
      <c r="A53" s="93"/>
      <c r="B53" s="66" t="s">
        <v>49</v>
      </c>
      <c r="C53" s="67"/>
      <c r="D53" s="68"/>
      <c r="E53" s="16"/>
      <c r="F53" s="46"/>
      <c r="G53" s="58" t="str">
        <f>IF(G52=0," ",(G50/$A$64*0.7)+($A$65/G52*0.3))</f>
        <v xml:space="preserve"> </v>
      </c>
      <c r="H53" s="46"/>
      <c r="I53" s="58" t="str">
        <f>IF(I52=0," ",(I50/$A$64*0.7)+($A$65/I52*0.3))</f>
        <v xml:space="preserve"> </v>
      </c>
      <c r="J53" s="46"/>
      <c r="K53" s="58" t="str">
        <f>IF(K52=0," ",(K50/$A$64*0.7)+($A$65/K52*0.3))</f>
        <v xml:space="preserve"> </v>
      </c>
      <c r="L53" s="46"/>
      <c r="M53" s="58" t="str">
        <f>IF(M52=0," ",(M50/$A$64*0.7)+($A$65/M52*0.3))</f>
        <v xml:space="preserve"> </v>
      </c>
      <c r="N53" s="46"/>
      <c r="O53" s="58" t="str">
        <f>IF(O52=0," ",(O50/$A$64*0.7)+($A$65/O52*0.3))</f>
        <v xml:space="preserve"> </v>
      </c>
      <c r="P53" s="46"/>
      <c r="Q53" s="79" t="str">
        <f>IF(Q52=0," ",(Q50/$A$64*0.7)+($A$65/Q52*0.3))</f>
        <v xml:space="preserve"> </v>
      </c>
    </row>
    <row r="54" spans="1:17" ht="12.2" hidden="1" customHeight="1">
      <c r="A54" s="123" t="s">
        <v>51</v>
      </c>
      <c r="B54" s="123"/>
      <c r="C54" s="123"/>
      <c r="D54" s="123"/>
      <c r="E54" s="15"/>
      <c r="F54" s="46"/>
      <c r="G54" s="59" t="e">
        <f>_xlfn.RANK.EQ(G53,$G$53:$Q$53,0)</f>
        <v>#VALUE!</v>
      </c>
      <c r="H54" s="46"/>
      <c r="I54" s="59" t="e">
        <f>_xlfn.RANK.EQ(I53,$G$53:$Q$53,0)</f>
        <v>#VALUE!</v>
      </c>
      <c r="J54" s="46"/>
      <c r="K54" s="59" t="e">
        <f>_xlfn.RANK.EQ(K53,$G$53:$Q$53,0)</f>
        <v>#VALUE!</v>
      </c>
      <c r="L54" s="46"/>
      <c r="M54" s="59" t="e">
        <f>_xlfn.RANK.EQ(M53,$G$53:$Q$53,0)</f>
        <v>#VALUE!</v>
      </c>
      <c r="N54" s="46"/>
      <c r="O54" s="59" t="e">
        <f>_xlfn.RANK.EQ(O53,$G$53:$Q$53,0)</f>
        <v>#VALUE!</v>
      </c>
      <c r="P54" s="46"/>
      <c r="Q54" s="81" t="e">
        <f>_xlfn.RANK.EQ(Q53,$G$53:$Q$53,0)</f>
        <v>#VALUE!</v>
      </c>
    </row>
    <row r="55" spans="1:17" ht="12.2" customHeight="1">
      <c r="A55" s="123" t="s">
        <v>50</v>
      </c>
      <c r="B55" s="123"/>
      <c r="C55" s="123"/>
      <c r="D55" s="123"/>
      <c r="E55" s="15"/>
      <c r="F55" s="46"/>
      <c r="G55" s="59" t="str">
        <f>IFERROR(G54,"")</f>
        <v/>
      </c>
      <c r="H55" s="46"/>
      <c r="I55" s="59" t="str">
        <f t="shared" ref="I55" si="100">IFERROR(I54,"")</f>
        <v/>
      </c>
      <c r="J55" s="46"/>
      <c r="K55" s="59" t="str">
        <f t="shared" ref="K55" si="101">IFERROR(K54,"")</f>
        <v/>
      </c>
      <c r="L55" s="46"/>
      <c r="M55" s="59" t="str">
        <f t="shared" ref="M55" si="102">IFERROR(M54,"")</f>
        <v/>
      </c>
      <c r="N55" s="46"/>
      <c r="O55" s="59" t="str">
        <f t="shared" ref="O55" si="103">IFERROR(O54,"")</f>
        <v/>
      </c>
      <c r="P55" s="46"/>
      <c r="Q55" s="81" t="str">
        <f t="shared" ref="Q55" si="104">IFERROR(Q54,"")</f>
        <v/>
      </c>
    </row>
    <row r="56" spans="1:17" ht="24" customHeight="1"/>
    <row r="57" spans="1:17" ht="57.75" customHeight="1">
      <c r="A57" s="132" t="s">
        <v>78</v>
      </c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</row>
    <row r="58" spans="1:17" ht="37.5" customHeight="1">
      <c r="A58" s="124"/>
      <c r="B58" s="124"/>
      <c r="C58" s="124"/>
      <c r="D58" s="5"/>
      <c r="E58" s="25"/>
      <c r="F58" s="25"/>
      <c r="G58" s="25"/>
      <c r="H58" s="25"/>
      <c r="I58" s="125"/>
      <c r="J58" s="125"/>
      <c r="K58" s="125"/>
      <c r="L58" s="125"/>
      <c r="M58" s="125"/>
      <c r="N58" s="125"/>
    </row>
    <row r="59" spans="1:17" ht="12.2" customHeight="1">
      <c r="A59" s="26"/>
      <c r="B59" s="24"/>
      <c r="C59" s="11"/>
      <c r="D59" s="5"/>
      <c r="E59" s="25"/>
      <c r="F59" s="25"/>
      <c r="G59" s="25"/>
      <c r="H59" s="25"/>
      <c r="I59" s="126" t="s">
        <v>58</v>
      </c>
      <c r="J59" s="126"/>
      <c r="K59" s="126"/>
      <c r="L59" s="126"/>
      <c r="M59" s="126"/>
      <c r="N59" s="126"/>
    </row>
    <row r="60" spans="1:17" ht="12.75" customHeight="1">
      <c r="A60" s="124"/>
      <c r="B60" s="124"/>
      <c r="C60" s="134"/>
      <c r="D60" s="134"/>
    </row>
    <row r="61" spans="1:17" ht="12.2" customHeight="1">
      <c r="A61" s="135"/>
      <c r="B61" s="135"/>
      <c r="C61" s="136"/>
      <c r="D61" s="136"/>
    </row>
    <row r="64" spans="1:17" ht="12.75" hidden="1" customHeight="1">
      <c r="A64" s="131">
        <f>MAX(G50:Q50)</f>
        <v>0</v>
      </c>
      <c r="B64" s="131"/>
      <c r="C64" s="131"/>
      <c r="D64" s="22" t="s">
        <v>52</v>
      </c>
    </row>
    <row r="65" spans="1:12" ht="11.25" hidden="1" customHeight="1">
      <c r="A65" s="130">
        <f>MIN(G52:Q52)</f>
        <v>0</v>
      </c>
      <c r="B65" s="130"/>
      <c r="C65" s="130"/>
      <c r="D65" s="22" t="s">
        <v>53</v>
      </c>
    </row>
    <row r="71" spans="1:12" ht="10.15" customHeight="1">
      <c r="F71" s="5"/>
      <c r="H71" s="5"/>
      <c r="J71" s="5"/>
      <c r="L71" s="5"/>
    </row>
  </sheetData>
  <sheetProtection algorithmName="SHA-512" hashValue="3dMZLxlPK1I17eP+bKfyttL0BXPXDaUt1tcdhZtF5ijcThPI6MpxvTbrZepR0d+S70FPF51Z+6TyBMy7wvWV9w==" saltValue="VO0sYbTOm8e/hasFtNwGeA==" spinCount="100000" sheet="1" objects="1" scenarios="1" selectLockedCells="1"/>
  <protectedRanges>
    <protectedRange sqref="D2" name="Allgemeine Daten 1_1"/>
  </protectedRanges>
  <mergeCells count="70">
    <mergeCell ref="A1:L1"/>
    <mergeCell ref="M1:O1"/>
    <mergeCell ref="A2:C2"/>
    <mergeCell ref="E2:F2"/>
    <mergeCell ref="A3:C3"/>
    <mergeCell ref="G2:L4"/>
    <mergeCell ref="A65:C65"/>
    <mergeCell ref="A64:C64"/>
    <mergeCell ref="A55:D55"/>
    <mergeCell ref="A57:O57"/>
    <mergeCell ref="A60:D60"/>
    <mergeCell ref="A61:D61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47:D47"/>
    <mergeCell ref="B48:D48"/>
    <mergeCell ref="A49:D49"/>
    <mergeCell ref="B42:D42"/>
    <mergeCell ref="B43:D43"/>
    <mergeCell ref="B44:D44"/>
    <mergeCell ref="B45:D45"/>
    <mergeCell ref="B46:D46"/>
  </mergeCells>
  <conditionalFormatting sqref="E50">
    <cfRule type="cellIs" dxfId="0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100-000000000000}">
      <formula1>0</formula1>
      <formula2>10</formula2>
    </dataValidation>
    <dataValidation type="whole" allowBlank="1" showInputMessage="1" showErrorMessage="1" sqref="E10:E16 E18:E24 E26:E32 E34:E40 E42:E48" xr:uid="{00000000-0002-0000-01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3" orientation="landscape" r:id="rId1"/>
  <headerFooter>
    <oddFooter>&amp;LForm 41-15-21-en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AAB704-6A19-405A-A312-FD8E755FA51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6cc4ab0-4a51-457f-9918-e26b8744cb5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8258e76-402e-4b3b-9a97-a86080c06f55"/>
    <ds:schemaRef ds:uri="http://www.w3.org/XML/1998/namespace"/>
    <ds:schemaRef ds:uri="f903e698-d9e5-4145-b3e0-363ca85c6576"/>
    <ds:schemaRef ds:uri="d2122e92-948e-4146-a403-39b475064538"/>
  </ds:schemaRefs>
</ds:datastoreItem>
</file>

<file path=customXml/itemProps3.xml><?xml version="1.0" encoding="utf-8"?>
<ds:datastoreItem xmlns:ds="http://schemas.openxmlformats.org/officeDocument/2006/customXml" ds:itemID="{E33D6184-4065-4C0F-BC8C-A1F1DB5CC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Assessment CV + price</vt:lpstr>
      <vt:lpstr>'Assessment CV + price'!Druckbereich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41-15-21, Bewertungsschema für Verträge bis 20000EUR, englisch, Stand September 2024</dc:title>
  <dc:creator>Golovko, Elena GIZ KG</dc:creator>
  <cp:lastModifiedBy>Turdumat kyzy, Nargiza GIZ KG</cp:lastModifiedBy>
  <cp:lastPrinted>2020-05-05T08:06:36Z</cp:lastPrinted>
  <dcterms:created xsi:type="dcterms:W3CDTF">2019-07-02T07:06:27Z</dcterms:created>
  <dcterms:modified xsi:type="dcterms:W3CDTF">2024-10-17T06:12:52Z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0x010100449B6F8ED751E74D9AC1771C9FC5526D</vt:lpwstr>
  </property>
</Properties>
</file>